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druzenjeSever1\Sever\šport\veteranske igre\24.igre-14.6.2025 Gornja Radgona\"/>
    </mc:Choice>
  </mc:AlternateContent>
  <xr:revisionPtr revIDLastSave="0" documentId="8_{A3F32D7C-003F-44BE-996C-CE3579CA1583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PRIJAVE" sheetId="3" r:id="rId1"/>
    <sheet name="REZULTATI SKUPNO" sheetId="1" r:id="rId2"/>
    <sheet name="STRELJANJE" sheetId="7" r:id="rId3"/>
    <sheet name="KOŠARKA" sheetId="6" r:id="rId4"/>
    <sheet name="PIKADO" sheetId="2" r:id="rId5"/>
    <sheet name="MET BOMBE" sheetId="8" r:id="rId6"/>
    <sheet name="VLEČENJE VRVI" sheetId="4" r:id="rId7"/>
    <sheet name="ŠAH" sheetId="5" r:id="rId8"/>
  </sheets>
  <definedNames>
    <definedName name="_xlnm._FilterDatabase" localSheetId="0" hidden="1">PRIJAVE!$A$6:$P$62</definedName>
    <definedName name="_xlnm._FilterDatabase" localSheetId="2" hidden="1">STRELJANJE!$A$7:$E$7</definedName>
    <definedName name="_xlnm.Print_Area" localSheetId="3">KOŠARKA!$A$1:$D$42</definedName>
    <definedName name="_xlnm.Print_Area" localSheetId="5">'MET BOMBE'!$A$1:$E$50</definedName>
    <definedName name="_xlnm.Print_Area" localSheetId="4">PIKADO!$A$1:$D$48</definedName>
    <definedName name="_xlnm.Print_Area" localSheetId="0">PRIJAVE!$A$1:$L$62</definedName>
    <definedName name="_xlnm.Print_Area" localSheetId="1">'REZULTATI SKUPNO'!$A$1:$J$56</definedName>
    <definedName name="_xlnm.Print_Area" localSheetId="2">STRELJANJE!$A$1:$E$55</definedName>
    <definedName name="_xlnm.Print_Area" localSheetId="7">ŠAH!$A$1:$E$42</definedName>
    <definedName name="_xlnm.Print_Area" localSheetId="6">'VLEČENJE VRVI'!$A$1:$E$31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9" i="3" l="1"/>
  <c r="J18" i="1"/>
  <c r="J8" i="1"/>
  <c r="J9" i="1"/>
  <c r="J10" i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7" i="1"/>
  <c r="J61" i="3"/>
  <c r="L56" i="3"/>
  <c r="K55" i="3" l="1"/>
  <c r="J54" i="3" l="1"/>
  <c r="J45" i="3"/>
  <c r="J42" i="3"/>
  <c r="J27" i="3"/>
  <c r="J39" i="3"/>
  <c r="J24" i="3" l="1"/>
  <c r="J22" i="3"/>
  <c r="J18" i="3"/>
  <c r="J16" i="3"/>
  <c r="J43" i="3"/>
  <c r="J23" i="3"/>
  <c r="J9" i="3"/>
  <c r="J40" i="3"/>
  <c r="J44" i="3"/>
  <c r="J37" i="3"/>
  <c r="J52" i="3"/>
  <c r="J48" i="3"/>
  <c r="J11" i="3"/>
  <c r="J13" i="3"/>
  <c r="J49" i="3"/>
  <c r="J34" i="3"/>
  <c r="J25" i="3"/>
  <c r="J30" i="3"/>
  <c r="J14" i="3"/>
  <c r="J33" i="3"/>
  <c r="J29" i="3"/>
  <c r="J41" i="3"/>
  <c r="J46" i="3"/>
  <c r="J15" i="3"/>
  <c r="J21" i="3"/>
  <c r="J10" i="3"/>
  <c r="J50" i="3"/>
  <c r="J38" i="3"/>
  <c r="J12" i="3"/>
  <c r="J35" i="3"/>
  <c r="J31" i="3"/>
  <c r="J26" i="3"/>
  <c r="J32" i="3"/>
  <c r="J36" i="3"/>
  <c r="J20" i="3"/>
  <c r="J53" i="3"/>
  <c r="J51" i="3"/>
  <c r="J28" i="3"/>
  <c r="J17" i="3"/>
  <c r="J19" i="3"/>
  <c r="J8" i="3"/>
  <c r="J47" i="3" l="1"/>
  <c r="J7" i="3" l="1"/>
  <c r="I55" i="3" l="1"/>
  <c r="H55" i="3"/>
  <c r="G55" i="3"/>
  <c r="F55" i="3"/>
  <c r="E55" i="3"/>
  <c r="D55" i="3"/>
  <c r="D58" i="3" s="1"/>
  <c r="E57" i="3" l="1"/>
  <c r="E58" i="3"/>
  <c r="J58" i="3" s="1"/>
  <c r="F57" i="3"/>
  <c r="F58" i="3"/>
  <c r="G57" i="3"/>
  <c r="G58" i="3"/>
  <c r="H57" i="3"/>
  <c r="H58" i="3"/>
  <c r="I57" i="3"/>
  <c r="I58" i="3"/>
  <c r="J55" i="3"/>
  <c r="D57" i="3"/>
  <c r="J5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Janez Kunstelj</author>
  </authors>
  <commentList>
    <comment ref="D9" authorId="0" shapeId="0" xr:uid="{22DD7E64-B0F7-40AC-8049-57BBB45F273D}">
      <text>
        <r>
          <rPr>
            <b/>
            <sz val="9"/>
            <color indexed="81"/>
            <rFont val="Segoe UI"/>
            <family val="2"/>
            <charset val="238"/>
          </rPr>
          <t>2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0" authorId="0" shapeId="0" xr:uid="{82936787-BA9B-453E-BEE0-D6A69179C61F}">
      <text>
        <r>
          <rPr>
            <b/>
            <sz val="9"/>
            <color indexed="81"/>
            <rFont val="Segoe UI"/>
            <family val="2"/>
            <charset val="238"/>
          </rPr>
          <t>3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<sst xmlns="http://schemas.openxmlformats.org/spreadsheetml/2006/main" count="797" uniqueCount="213">
  <si>
    <t>SKUPNO</t>
  </si>
  <si>
    <t>MESTO</t>
  </si>
  <si>
    <t>EKIPA</t>
  </si>
  <si>
    <t>PIKADO</t>
  </si>
  <si>
    <t>VLEČENJE VRVI</t>
  </si>
  <si>
    <t>ŠAH</t>
  </si>
  <si>
    <t>KOŠARKA</t>
  </si>
  <si>
    <t>STRELJANJE</t>
  </si>
  <si>
    <t>MET BOMBE</t>
  </si>
  <si>
    <t xml:space="preserve">  SKUPAJ</t>
  </si>
  <si>
    <t>OZVVS</t>
  </si>
  <si>
    <t>Zgornja Gorenjska</t>
  </si>
  <si>
    <t>Ruše</t>
  </si>
  <si>
    <t>Slovenska Bistrica</t>
  </si>
  <si>
    <t>Kočevje</t>
  </si>
  <si>
    <t>Celje</t>
  </si>
  <si>
    <t>Ptuj</t>
  </si>
  <si>
    <t>Litija - Šmartno</t>
  </si>
  <si>
    <t>Velenje</t>
  </si>
  <si>
    <t>Maribor</t>
  </si>
  <si>
    <t>Krško</t>
  </si>
  <si>
    <t>Ribnica</t>
  </si>
  <si>
    <t>Domžale</t>
  </si>
  <si>
    <t>Sevnica</t>
  </si>
  <si>
    <t>Dolenjska</t>
  </si>
  <si>
    <t>Kranj</t>
  </si>
  <si>
    <t>Ljubljana</t>
  </si>
  <si>
    <t>Murska Sobota</t>
  </si>
  <si>
    <t>Velike Lašče</t>
  </si>
  <si>
    <t>Specialna enota</t>
  </si>
  <si>
    <t xml:space="preserve"> PIKADO</t>
  </si>
  <si>
    <t>TOČKE</t>
  </si>
  <si>
    <t xml:space="preserve"> KOŠARKA </t>
  </si>
  <si>
    <t>REZULTAT</t>
  </si>
  <si>
    <t>SEVER</t>
  </si>
  <si>
    <t>PRIJAVE</t>
  </si>
  <si>
    <t>Zap. št.</t>
  </si>
  <si>
    <t>SKUPAJ</t>
  </si>
  <si>
    <t>pika</t>
  </si>
  <si>
    <t>vrv</t>
  </si>
  <si>
    <t>šah</t>
  </si>
  <si>
    <t>koš</t>
  </si>
  <si>
    <t>str</t>
  </si>
  <si>
    <t>bomb</t>
  </si>
  <si>
    <t>Brežice</t>
  </si>
  <si>
    <t xml:space="preserve"> </t>
  </si>
  <si>
    <t>Šmarje pri Jelšah</t>
  </si>
  <si>
    <t>Vodja tekmovanja:</t>
  </si>
  <si>
    <t>Koordinator ZVVS:</t>
  </si>
  <si>
    <t>Skupaj tekmovalcev:</t>
  </si>
  <si>
    <t>Zgornjesavinjske-Zadrečke doline</t>
  </si>
  <si>
    <t>Lenart</t>
  </si>
  <si>
    <t>Posavje</t>
  </si>
  <si>
    <t xml:space="preserve">Vodja tekmovanja: </t>
  </si>
  <si>
    <t>STRELJANJE - ZRAČNA PUŠKA</t>
  </si>
  <si>
    <t>Kunstelj Janez - 031 528 891</t>
  </si>
  <si>
    <t>Gornja Radgona</t>
  </si>
  <si>
    <t>Ljutomer</t>
  </si>
  <si>
    <t>Snežnik</t>
  </si>
  <si>
    <t>Vrhnika - Borovnica</t>
  </si>
  <si>
    <t>Zasavje</t>
  </si>
  <si>
    <t>Šoštanj</t>
  </si>
  <si>
    <t>Spodnje Savinjske doline</t>
  </si>
  <si>
    <t>Obdelava podatkov:</t>
  </si>
  <si>
    <t>Janez Kunstelj</t>
  </si>
  <si>
    <t>PO  PANOGAH IN OSEBAH</t>
  </si>
  <si>
    <t>Kanal</t>
  </si>
  <si>
    <t>Sodnik:</t>
  </si>
  <si>
    <t>Anton Pozvek - 041 725 397</t>
  </si>
  <si>
    <t>Lubljana</t>
  </si>
  <si>
    <t>Gornje Posočje</t>
  </si>
  <si>
    <t>Trebnje</t>
  </si>
  <si>
    <t>Mislinjska dolina</t>
  </si>
  <si>
    <t>Dravograd</t>
  </si>
  <si>
    <t xml:space="preserve">Kosalec Božo - 051 610 516 </t>
  </si>
  <si>
    <t>Pakiž Vlado - 041 323 757</t>
  </si>
  <si>
    <t>Wolfgruber Maks - 040 808 849</t>
  </si>
  <si>
    <t xml:space="preserve">Sodnik: </t>
  </si>
  <si>
    <t>URADNI   REZULTATI</t>
  </si>
  <si>
    <t>24. VETERANSKE ŠPORTNE IGRE  -  GORNJA RADGONA 2025</t>
  </si>
  <si>
    <t>Vnos podatkov: 03.06.2025 - do 20:00 ure</t>
  </si>
  <si>
    <t>Lendava</t>
  </si>
  <si>
    <t>Ormož</t>
  </si>
  <si>
    <t>Gorenjska</t>
  </si>
  <si>
    <t>NAVIJAČI</t>
  </si>
  <si>
    <t>SKUPAJ:</t>
  </si>
  <si>
    <t xml:space="preserve">    in    185 navijačev</t>
  </si>
  <si>
    <t>udeleženec</t>
  </si>
  <si>
    <t>+    vodstvo in  izvajalci tekmovanja !</t>
  </si>
  <si>
    <t xml:space="preserve">=  </t>
  </si>
  <si>
    <t>za Celjsko območje</t>
  </si>
  <si>
    <t>24 VETERANSKE ŠPORTNE IGRE  -  2025</t>
  </si>
  <si>
    <t>GORNJA RADGONA</t>
  </si>
  <si>
    <t>Litija-Šmartno</t>
  </si>
  <si>
    <t>Bela krajina</t>
  </si>
  <si>
    <t xml:space="preserve">Dolenjska </t>
  </si>
  <si>
    <t xml:space="preserve">Maribor </t>
  </si>
  <si>
    <t>Zgornjesavinjsko- Zadrečka dolina</t>
  </si>
  <si>
    <t>Dolenjska in Bela krajina</t>
  </si>
  <si>
    <t>Zgornjesavinjsko-Zadrečka dolina</t>
  </si>
  <si>
    <t>Spodnja Savinjska dolina</t>
  </si>
  <si>
    <t>Zgornjesavinjsko-Zadrečka dol.</t>
  </si>
  <si>
    <t>Litija Šmartno</t>
  </si>
  <si>
    <t>Zgornjasavinjsko-Zadrečka dol.</t>
  </si>
  <si>
    <t>Dani Ajlec - 031 890 400</t>
  </si>
  <si>
    <t>24. VETERANSKE ŠPORTNE IGRE  -  2025</t>
  </si>
  <si>
    <t>Šmarje Pri Jelšah</t>
  </si>
  <si>
    <t>197 ekip v katerih je</t>
  </si>
  <si>
    <t>Davorin Slanič - 041 935 095</t>
  </si>
  <si>
    <t>Franci Rožman</t>
  </si>
  <si>
    <t>Žiga Prajndl</t>
  </si>
  <si>
    <t>Jurij Ojsteršek - 040 363 159</t>
  </si>
  <si>
    <t>Tone Perhaj - 041 632 680</t>
  </si>
  <si>
    <t>Luka Skuhala</t>
  </si>
  <si>
    <t>Silvester Puntingam</t>
  </si>
  <si>
    <t>Vlado Lovrec</t>
  </si>
  <si>
    <t xml:space="preserve">                                                                                                              </t>
  </si>
  <si>
    <t>oordinator ZVVS:</t>
  </si>
  <si>
    <t>Bratkovič Branko - 031 541 757</t>
  </si>
  <si>
    <t>Wolfgruber Maks</t>
  </si>
  <si>
    <t>Prijave ZVVS:</t>
  </si>
  <si>
    <t>765 tekmovalcev</t>
  </si>
  <si>
    <t>za celjsko območje</t>
  </si>
  <si>
    <t>za Pomurje</t>
  </si>
  <si>
    <t>URADNI REZULTATI</t>
  </si>
  <si>
    <t>SEVNICA</t>
  </si>
  <si>
    <t>KRANJ</t>
  </si>
  <si>
    <t>DOMŽALE</t>
  </si>
  <si>
    <t>DNS</t>
  </si>
  <si>
    <t>MARIBOR</t>
  </si>
  <si>
    <t>DOLENJSKA</t>
  </si>
  <si>
    <t>ZGORNJA GORENJSKA</t>
  </si>
  <si>
    <t>KOČEVJE</t>
  </si>
  <si>
    <t>RUŠE</t>
  </si>
  <si>
    <t>SPODNJA SAVINJSKA DOLINA</t>
  </si>
  <si>
    <t>ZA CELJSKO OBMOČJE</t>
  </si>
  <si>
    <t>SPECIALNA ENOTA</t>
  </si>
  <si>
    <t>SLOVENSKA BISTRICA</t>
  </si>
  <si>
    <t>KUNGOTA, PESNICA, ŠENTILJ</t>
  </si>
  <si>
    <t>ZA POMURJE</t>
  </si>
  <si>
    <t>DOLENJSKA IN BELA KRAJINA</t>
  </si>
  <si>
    <t>TREBNJE</t>
  </si>
  <si>
    <t>BREŽICE</t>
  </si>
  <si>
    <t>ZASAVJE</t>
  </si>
  <si>
    <t>CELJE</t>
  </si>
  <si>
    <t>PTUJ</t>
  </si>
  <si>
    <t>KANAL</t>
  </si>
  <si>
    <t>KRŠKO</t>
  </si>
  <si>
    <t>ŠMARJE PRI JELŠAH</t>
  </si>
  <si>
    <t>LJUBLJANA</t>
  </si>
  <si>
    <t>BELA KRAJINA</t>
  </si>
  <si>
    <t>SNEŽNIK</t>
  </si>
  <si>
    <t>GORENJSKA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</si>
  <si>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</si>
  <si>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</si>
  <si>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</si>
  <si>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</si>
  <si>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</si>
  <si>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</si>
  <si>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</si>
  <si>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</si>
  <si>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</si>
  <si>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</si>
  <si>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</si>
  <si>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</si>
  <si>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</si>
  <si>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</si>
  <si>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</si>
  <si>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</si>
  <si>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</si>
  <si>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</si>
  <si>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</si>
  <si>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</si>
  <si>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Kungota, Pesnica, Šentilj</t>
  </si>
  <si>
    <t xml:space="preserve">Kungota, Pesnica, Šentilj </t>
  </si>
  <si>
    <t>ORGANIZACIJA</t>
  </si>
  <si>
    <t>Jankovič Mitja - 031 332 852</t>
  </si>
  <si>
    <t xml:space="preserve">Koordinator:                </t>
  </si>
  <si>
    <t>Darko Repenšek - 041 651 192</t>
  </si>
  <si>
    <t>Drago Kur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</si>
  <si>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</si>
  <si>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</si>
  <si>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</si>
  <si>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</si>
  <si>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</si>
  <si>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</si>
  <si>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</si>
  <si>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</si>
  <si>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</si>
  <si>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</si>
  <si>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</si>
  <si>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</si>
  <si>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</si>
  <si>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</si>
  <si>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</si>
  <si>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</si>
  <si>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</si>
  <si>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</si>
  <si>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</si>
  <si>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</si>
  <si>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</si>
  <si>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</si>
  <si>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</si>
  <si>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</si>
  <si>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</si>
  <si>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</si>
  <si>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</si>
  <si>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</si>
  <si>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severne Primorske</t>
  </si>
  <si>
    <t>Dolenjske in Bele krajine</t>
  </si>
  <si>
    <t>Prijave SEVER:</t>
  </si>
  <si>
    <t>v vseh panogah</t>
  </si>
  <si>
    <t>severna Primorska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</si>
</sst>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SIT&quot;_-;\-* #,##0.00\ &quot;SIT&quot;_-;_-* &quot;-&quot;??\ &quot;SIT&quot;_-;_-@_-"/>
    <numFmt numFmtId="165" formatCode="[$-F400]h:mm:ss\ AM/PM"/>
  </numFmts>
  <fonts count="8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Narrow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i/>
      <sz val="18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2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Narrow"/>
      <family val="2"/>
      <charset val="238"/>
    </font>
    <font>
      <b/>
      <sz val="10"/>
      <color rgb="FFFF0000"/>
      <name val="Times New Roman"/>
      <family val="1"/>
      <charset val="238"/>
    </font>
    <font>
      <sz val="1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20"/>
      <name val="Arial"/>
      <family val="2"/>
      <charset val="238"/>
    </font>
    <font>
      <i/>
      <sz val="11"/>
      <color theme="1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2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rgb="FFFF0000"/>
      <name val="Calibri"/>
      <family val="2"/>
      <charset val="238"/>
    </font>
    <font>
      <b/>
      <sz val="8"/>
      <name val="Arial CE"/>
      <family val="2"/>
      <charset val="238"/>
    </font>
    <font>
      <b/>
      <i/>
      <sz val="1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i/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8"/>
      <name val="Calibri"/>
      <family val="2"/>
      <charset val="238"/>
    </font>
    <font>
      <b/>
      <i/>
      <sz val="11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rgb="FF000000"/>
      <name val="Calibri"/>
      <family val="2"/>
      <scheme val="minor"/>
    </font>
    <font>
      <sz val="10"/>
      <name val="Arial CE"/>
      <charset val="238"/>
    </font>
    <font>
      <b/>
      <sz val="11"/>
      <name val="Times New Roman"/>
      <family val="1"/>
      <charset val="238"/>
    </font>
    <font>
      <i/>
      <sz val="10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0"/>
      <name val="Aptos Narrow"/>
      <family val="2"/>
    </font>
    <font>
      <b/>
      <i/>
      <sz val="10"/>
      <name val="Aptos Narrow"/>
      <family val="2"/>
    </font>
    <font>
      <i/>
      <sz val="10"/>
      <name val="Aptos Narrow"/>
      <family val="2"/>
    </font>
    <font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</cellStyleXfs>
  <cellXfs count="336">
    <xf numFmtId="0" fontId="0" fillId="0" borderId="0" xfId="0"/>
    <xf numFmtId="0" fontId="1" fillId="0" borderId="0" xfId="1"/>
    <xf numFmtId="0" fontId="11" fillId="0" borderId="0" xfId="1" applyFont="1" applyAlignment="1">
      <alignment horizontal="center"/>
    </xf>
    <xf numFmtId="1" fontId="11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8" fillId="0" borderId="15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/>
    <xf numFmtId="0" fontId="19" fillId="0" borderId="0" xfId="0" applyFont="1" applyAlignment="1">
      <alignment vertic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13" fillId="0" borderId="0" xfId="1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/>
    <xf numFmtId="0" fontId="6" fillId="0" borderId="0" xfId="2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1" fontId="16" fillId="0" borderId="0" xfId="1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" fillId="0" borderId="20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27" fillId="0" borderId="0" xfId="0" applyFont="1"/>
    <xf numFmtId="1" fontId="28" fillId="0" borderId="0" xfId="1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3" fillId="0" borderId="0" xfId="2" applyFont="1" applyAlignment="1">
      <alignment horizontal="center"/>
    </xf>
    <xf numFmtId="0" fontId="21" fillId="0" borderId="0" xfId="1" applyFont="1"/>
    <xf numFmtId="0" fontId="30" fillId="0" borderId="0" xfId="0" applyFont="1"/>
    <xf numFmtId="1" fontId="6" fillId="0" borderId="2" xfId="1" applyNumberFormat="1" applyFont="1" applyBorder="1" applyAlignment="1">
      <alignment horizontal="center"/>
    </xf>
    <xf numFmtId="0" fontId="32" fillId="0" borderId="0" xfId="0" applyFont="1"/>
    <xf numFmtId="49" fontId="33" fillId="0" borderId="0" xfId="1" applyNumberFormat="1" applyFont="1" applyAlignment="1">
      <alignment horizontal="center"/>
    </xf>
    <xf numFmtId="1" fontId="34" fillId="0" borderId="0" xfId="1" applyNumberFormat="1" applyFont="1" applyAlignment="1">
      <alignment horizontal="center"/>
    </xf>
    <xf numFmtId="1" fontId="1" fillId="0" borderId="0" xfId="2" applyNumberFormat="1" applyFont="1" applyAlignment="1">
      <alignment horizontal="center"/>
    </xf>
    <xf numFmtId="0" fontId="36" fillId="0" borderId="0" xfId="0" applyFont="1"/>
    <xf numFmtId="0" fontId="35" fillId="0" borderId="0" xfId="1" applyFont="1" applyAlignment="1">
      <alignment horizontal="center"/>
    </xf>
    <xf numFmtId="0" fontId="35" fillId="0" borderId="0" xfId="1" applyFont="1"/>
    <xf numFmtId="0" fontId="36" fillId="0" borderId="0" xfId="0" applyFont="1" applyAlignment="1">
      <alignment horizontal="center"/>
    </xf>
    <xf numFmtId="1" fontId="39" fillId="0" borderId="0" xfId="1" applyNumberFormat="1" applyFont="1" applyAlignment="1">
      <alignment horizontal="center"/>
    </xf>
    <xf numFmtId="0" fontId="42" fillId="0" borderId="0" xfId="0" applyFont="1" applyAlignment="1">
      <alignment vertical="center"/>
    </xf>
    <xf numFmtId="1" fontId="45" fillId="0" borderId="0" xfId="1" applyNumberFormat="1" applyFont="1" applyAlignment="1">
      <alignment horizontal="center"/>
    </xf>
    <xf numFmtId="1" fontId="1" fillId="0" borderId="0" xfId="2" applyNumberFormat="1" applyFont="1"/>
    <xf numFmtId="0" fontId="5" fillId="0" borderId="22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35" fillId="0" borderId="2" xfId="1" applyFont="1" applyBorder="1" applyAlignment="1">
      <alignment horizontal="center"/>
    </xf>
    <xf numFmtId="1" fontId="0" fillId="0" borderId="0" xfId="0" applyNumberFormat="1"/>
    <xf numFmtId="0" fontId="2" fillId="0" borderId="0" xfId="2" applyFont="1" applyAlignment="1">
      <alignment horizontal="center"/>
    </xf>
    <xf numFmtId="0" fontId="5" fillId="0" borderId="22" xfId="2" applyFont="1" applyBorder="1" applyAlignment="1">
      <alignment horizontal="center"/>
    </xf>
    <xf numFmtId="0" fontId="5" fillId="0" borderId="23" xfId="2" applyFont="1" applyBorder="1" applyAlignment="1">
      <alignment horizontal="center"/>
    </xf>
    <xf numFmtId="0" fontId="37" fillId="0" borderId="0" xfId="1" applyFont="1" applyAlignment="1">
      <alignment horizontal="center"/>
    </xf>
    <xf numFmtId="1" fontId="38" fillId="0" borderId="0" xfId="1" applyNumberFormat="1" applyFont="1" applyAlignment="1">
      <alignment horizontal="center"/>
    </xf>
    <xf numFmtId="1" fontId="6" fillId="0" borderId="0" xfId="1" applyNumberFormat="1" applyFont="1" applyAlignment="1">
      <alignment horizontal="center"/>
    </xf>
    <xf numFmtId="0" fontId="49" fillId="0" borderId="0" xfId="5"/>
    <xf numFmtId="0" fontId="1" fillId="0" borderId="0" xfId="1" applyAlignment="1">
      <alignment horizontal="right" vertical="center"/>
    </xf>
    <xf numFmtId="49" fontId="14" fillId="0" borderId="11" xfId="1" applyNumberFormat="1" applyFont="1" applyBorder="1" applyAlignment="1">
      <alignment horizontal="center"/>
    </xf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1" fontId="6" fillId="0" borderId="3" xfId="1" applyNumberFormat="1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4" fillId="0" borderId="0" xfId="1" applyFont="1" applyAlignment="1">
      <alignment horizontal="center"/>
    </xf>
    <xf numFmtId="0" fontId="30" fillId="0" borderId="0" xfId="2" applyFont="1" applyAlignment="1">
      <alignment horizontal="center"/>
    </xf>
    <xf numFmtId="0" fontId="30" fillId="0" borderId="0" xfId="2" applyFont="1"/>
    <xf numFmtId="0" fontId="0" fillId="0" borderId="0" xfId="0" applyAlignment="1">
      <alignment horizontal="center" vertical="center"/>
    </xf>
    <xf numFmtId="0" fontId="35" fillId="0" borderId="2" xfId="2" applyFont="1" applyBorder="1" applyAlignment="1">
      <alignment horizontal="center"/>
    </xf>
    <xf numFmtId="0" fontId="35" fillId="0" borderId="1" xfId="2" applyFont="1" applyBorder="1" applyAlignment="1">
      <alignment horizontal="center"/>
    </xf>
    <xf numFmtId="0" fontId="0" fillId="0" borderId="0" xfId="0" applyAlignment="1">
      <alignment horizontal="left" vertical="center" indent="5"/>
    </xf>
    <xf numFmtId="0" fontId="18" fillId="0" borderId="0" xfId="0" applyFont="1" applyAlignment="1">
      <alignment horizontal="left" vertical="center" indent="5"/>
    </xf>
    <xf numFmtId="0" fontId="30" fillId="0" borderId="0" xfId="1" applyFont="1" applyAlignment="1">
      <alignment horizontal="center"/>
    </xf>
    <xf numFmtId="0" fontId="30" fillId="0" borderId="0" xfId="1" applyFont="1"/>
    <xf numFmtId="0" fontId="52" fillId="0" borderId="0" xfId="0" applyFont="1" applyAlignment="1">
      <alignment vertical="center"/>
    </xf>
    <xf numFmtId="0" fontId="52" fillId="0" borderId="0" xfId="0" applyFont="1"/>
    <xf numFmtId="0" fontId="52" fillId="0" borderId="0" xfId="0" applyFont="1" applyAlignment="1">
      <alignment horizontal="right"/>
    </xf>
    <xf numFmtId="0" fontId="47" fillId="0" borderId="0" xfId="1" applyFont="1" applyAlignment="1">
      <alignment horizontal="left"/>
    </xf>
    <xf numFmtId="0" fontId="52" fillId="0" borderId="0" xfId="0" applyFont="1" applyAlignment="1">
      <alignment horizontal="right" vertical="center"/>
    </xf>
    <xf numFmtId="0" fontId="35" fillId="0" borderId="3" xfId="1" applyFont="1" applyBorder="1" applyAlignment="1">
      <alignment horizontal="center"/>
    </xf>
    <xf numFmtId="0" fontId="23" fillId="0" borderId="0" xfId="0" applyFont="1"/>
    <xf numFmtId="1" fontId="1" fillId="0" borderId="16" xfId="2" applyNumberFormat="1" applyFont="1" applyBorder="1" applyAlignment="1">
      <alignment horizontal="center"/>
    </xf>
    <xf numFmtId="1" fontId="3" fillId="0" borderId="16" xfId="2" applyNumberFormat="1" applyFont="1" applyBorder="1" applyAlignment="1">
      <alignment horizontal="center"/>
    </xf>
    <xf numFmtId="1" fontId="1" fillId="0" borderId="2" xfId="2" applyNumberFormat="1" applyFont="1" applyBorder="1" applyAlignment="1">
      <alignment horizontal="center"/>
    </xf>
    <xf numFmtId="1" fontId="3" fillId="0" borderId="2" xfId="2" applyNumberFormat="1" applyFont="1" applyBorder="1" applyAlignment="1">
      <alignment horizontal="center"/>
    </xf>
    <xf numFmtId="1" fontId="3" fillId="0" borderId="3" xfId="2" applyNumberFormat="1" applyFont="1" applyBorder="1" applyAlignment="1">
      <alignment horizontal="center"/>
    </xf>
    <xf numFmtId="0" fontId="56" fillId="0" borderId="0" xfId="0" applyFont="1" applyAlignment="1">
      <alignment horizontal="center"/>
    </xf>
    <xf numFmtId="0" fontId="56" fillId="0" borderId="0" xfId="0" applyFont="1"/>
    <xf numFmtId="0" fontId="2" fillId="0" borderId="0" xfId="2" applyFont="1" applyAlignment="1">
      <alignment horizontal="right"/>
    </xf>
    <xf numFmtId="1" fontId="1" fillId="0" borderId="3" xfId="2" applyNumberFormat="1" applyFont="1" applyBorder="1" applyAlignment="1">
      <alignment horizontal="center"/>
    </xf>
    <xf numFmtId="0" fontId="15" fillId="0" borderId="16" xfId="2" applyFont="1" applyBorder="1"/>
    <xf numFmtId="0" fontId="15" fillId="0" borderId="2" xfId="2" applyFont="1" applyBorder="1"/>
    <xf numFmtId="0" fontId="1" fillId="0" borderId="2" xfId="1" applyBorder="1" applyAlignment="1">
      <alignment horizontal="center"/>
    </xf>
    <xf numFmtId="0" fontId="15" fillId="0" borderId="3" xfId="2" applyFont="1" applyBorder="1"/>
    <xf numFmtId="0" fontId="1" fillId="0" borderId="0" xfId="2" applyFont="1"/>
    <xf numFmtId="0" fontId="56" fillId="0" borderId="0" xfId="0" applyFont="1" applyAlignment="1">
      <alignment horizontal="right"/>
    </xf>
    <xf numFmtId="0" fontId="3" fillId="0" borderId="0" xfId="2" applyFont="1" applyAlignment="1">
      <alignment horizontal="right"/>
    </xf>
    <xf numFmtId="0" fontId="58" fillId="0" borderId="0" xfId="1" applyFont="1" applyAlignment="1">
      <alignment horizontal="left"/>
    </xf>
    <xf numFmtId="0" fontId="59" fillId="0" borderId="0" xfId="0" applyFont="1"/>
    <xf numFmtId="0" fontId="59" fillId="0" borderId="0" xfId="0" applyFont="1" applyAlignment="1">
      <alignment horizontal="right"/>
    </xf>
    <xf numFmtId="0" fontId="60" fillId="0" borderId="0" xfId="2" applyFont="1" applyAlignment="1">
      <alignment horizontal="right"/>
    </xf>
    <xf numFmtId="0" fontId="38" fillId="0" borderId="0" xfId="1" applyFont="1" applyAlignment="1">
      <alignment horizontal="center"/>
    </xf>
    <xf numFmtId="1" fontId="61" fillId="0" borderId="0" xfId="1" applyNumberFormat="1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/>
    <xf numFmtId="1" fontId="14" fillId="0" borderId="25" xfId="1" applyNumberFormat="1" applyFont="1" applyBorder="1" applyAlignment="1">
      <alignment horizontal="center" textRotation="90"/>
    </xf>
    <xf numFmtId="0" fontId="26" fillId="0" borderId="0" xfId="2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1" fontId="3" fillId="0" borderId="4" xfId="2" applyNumberFormat="1" applyFont="1" applyBorder="1" applyAlignment="1">
      <alignment horizontal="center"/>
    </xf>
    <xf numFmtId="1" fontId="3" fillId="0" borderId="24" xfId="2" applyNumberFormat="1" applyFont="1" applyBorder="1" applyAlignment="1">
      <alignment horizontal="center"/>
    </xf>
    <xf numFmtId="1" fontId="2" fillId="0" borderId="0" xfId="2" applyNumberFormat="1" applyFont="1" applyAlignment="1">
      <alignment horizontal="center" textRotation="90"/>
    </xf>
    <xf numFmtId="1" fontId="3" fillId="0" borderId="27" xfId="2" applyNumberFormat="1" applyFont="1" applyBorder="1" applyAlignment="1">
      <alignment horizontal="center"/>
    </xf>
    <xf numFmtId="1" fontId="3" fillId="0" borderId="26" xfId="2" applyNumberFormat="1" applyFont="1" applyBorder="1" applyAlignment="1">
      <alignment horizontal="center"/>
    </xf>
    <xf numFmtId="1" fontId="3" fillId="0" borderId="28" xfId="2" applyNumberFormat="1" applyFont="1" applyBorder="1" applyAlignment="1">
      <alignment horizontal="center"/>
    </xf>
    <xf numFmtId="49" fontId="0" fillId="0" borderId="0" xfId="0" applyNumberFormat="1"/>
    <xf numFmtId="49" fontId="18" fillId="0" borderId="0" xfId="0" applyNumberFormat="1" applyFont="1" applyAlignment="1">
      <alignment horizontal="right"/>
    </xf>
    <xf numFmtId="1" fontId="62" fillId="0" borderId="30" xfId="2" applyNumberFormat="1" applyFont="1" applyBorder="1" applyAlignment="1">
      <alignment horizontal="center" vertical="center" textRotation="90"/>
    </xf>
    <xf numFmtId="1" fontId="62" fillId="0" borderId="31" xfId="2" applyNumberFormat="1" applyFont="1" applyBorder="1" applyAlignment="1">
      <alignment horizontal="center" vertical="center" textRotation="90"/>
    </xf>
    <xf numFmtId="1" fontId="62" fillId="0" borderId="32" xfId="2" applyNumberFormat="1" applyFont="1" applyBorder="1" applyAlignment="1">
      <alignment horizontal="center" vertical="center" textRotation="90"/>
    </xf>
    <xf numFmtId="1" fontId="62" fillId="0" borderId="33" xfId="2" applyNumberFormat="1" applyFont="1" applyBorder="1" applyAlignment="1">
      <alignment horizontal="center" vertical="center" textRotation="90"/>
    </xf>
    <xf numFmtId="1" fontId="62" fillId="0" borderId="10" xfId="2" applyNumberFormat="1" applyFont="1" applyBorder="1" applyAlignment="1">
      <alignment horizontal="center" vertical="center" textRotation="90"/>
    </xf>
    <xf numFmtId="0" fontId="57" fillId="0" borderId="30" xfId="2" applyFont="1" applyBorder="1" applyAlignment="1">
      <alignment horizontal="center" vertical="center"/>
    </xf>
    <xf numFmtId="0" fontId="57" fillId="0" borderId="29" xfId="2" applyFont="1" applyBorder="1" applyAlignment="1">
      <alignment horizontal="center" vertical="center" wrapText="1"/>
    </xf>
    <xf numFmtId="0" fontId="6" fillId="0" borderId="0" xfId="1" applyFont="1"/>
    <xf numFmtId="0" fontId="6" fillId="0" borderId="0" xfId="1" quotePrefix="1" applyFont="1"/>
    <xf numFmtId="0" fontId="56" fillId="0" borderId="0" xfId="0" quotePrefix="1" applyFont="1"/>
    <xf numFmtId="0" fontId="2" fillId="0" borderId="30" xfId="2" applyFont="1" applyBorder="1" applyAlignment="1">
      <alignment horizontal="center" vertical="center"/>
    </xf>
    <xf numFmtId="1" fontId="2" fillId="0" borderId="31" xfId="2" applyNumberFormat="1" applyFont="1" applyBorder="1" applyAlignment="1">
      <alignment horizontal="center" textRotation="90"/>
    </xf>
    <xf numFmtId="1" fontId="2" fillId="0" borderId="30" xfId="2" applyNumberFormat="1" applyFont="1" applyBorder="1" applyAlignment="1">
      <alignment horizontal="center" textRotation="90"/>
    </xf>
    <xf numFmtId="0" fontId="64" fillId="0" borderId="2" xfId="0" applyFont="1" applyBorder="1" applyAlignment="1">
      <alignment horizontal="left"/>
    </xf>
    <xf numFmtId="0" fontId="5" fillId="0" borderId="5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1" fontId="12" fillId="0" borderId="12" xfId="2" applyNumberFormat="1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0" fontId="65" fillId="0" borderId="2" xfId="0" applyFont="1" applyBorder="1" applyAlignment="1">
      <alignment horizontal="left"/>
    </xf>
    <xf numFmtId="0" fontId="6" fillId="0" borderId="3" xfId="2" applyFont="1" applyBorder="1" applyAlignment="1">
      <alignment horizontal="center"/>
    </xf>
    <xf numFmtId="0" fontId="65" fillId="0" borderId="18" xfId="0" applyFont="1" applyBorder="1" applyAlignment="1">
      <alignment horizontal="left"/>
    </xf>
    <xf numFmtId="0" fontId="65" fillId="0" borderId="3" xfId="0" applyFont="1" applyBorder="1" applyAlignment="1">
      <alignment horizontal="left"/>
    </xf>
    <xf numFmtId="0" fontId="64" fillId="0" borderId="1" xfId="0" applyFont="1" applyBorder="1" applyAlignment="1">
      <alignment horizontal="left"/>
    </xf>
    <xf numFmtId="0" fontId="64" fillId="0" borderId="3" xfId="0" applyFont="1" applyBorder="1" applyAlignment="1">
      <alignment horizontal="left"/>
    </xf>
    <xf numFmtId="0" fontId="64" fillId="0" borderId="0" xfId="0" applyFont="1" applyAlignment="1">
      <alignment horizontal="left"/>
    </xf>
    <xf numFmtId="0" fontId="66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67" fillId="0" borderId="0" xfId="0" applyFont="1"/>
    <xf numFmtId="0" fontId="6" fillId="0" borderId="17" xfId="2" applyFont="1" applyBorder="1" applyAlignment="1">
      <alignment horizontal="center"/>
    </xf>
    <xf numFmtId="0" fontId="65" fillId="0" borderId="17" xfId="0" applyFont="1" applyBorder="1" applyAlignment="1">
      <alignment horizontal="left"/>
    </xf>
    <xf numFmtId="1" fontId="6" fillId="0" borderId="17" xfId="1" applyNumberFormat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47" fillId="0" borderId="0" xfId="1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5" fillId="0" borderId="0" xfId="0" applyFont="1" applyAlignment="1">
      <alignment horizontal="left"/>
    </xf>
    <xf numFmtId="0" fontId="66" fillId="0" borderId="0" xfId="0" applyFont="1" applyAlignment="1">
      <alignment horizontal="justify" vertical="center"/>
    </xf>
    <xf numFmtId="0" fontId="69" fillId="0" borderId="11" xfId="1" applyFont="1" applyBorder="1" applyAlignment="1">
      <alignment horizontal="center"/>
    </xf>
    <xf numFmtId="0" fontId="69" fillId="0" borderId="21" xfId="1" applyFont="1" applyBorder="1" applyAlignment="1">
      <alignment horizontal="center"/>
    </xf>
    <xf numFmtId="0" fontId="69" fillId="0" borderId="12" xfId="1" applyFont="1" applyBorder="1" applyAlignment="1">
      <alignment horizontal="center"/>
    </xf>
    <xf numFmtId="165" fontId="69" fillId="0" borderId="12" xfId="1" applyNumberFormat="1" applyFont="1" applyBorder="1" applyAlignment="1">
      <alignment horizontal="center"/>
    </xf>
    <xf numFmtId="0" fontId="69" fillId="0" borderId="13" xfId="1" applyFont="1" applyBorder="1" applyAlignment="1">
      <alignment horizontal="center"/>
    </xf>
    <xf numFmtId="0" fontId="43" fillId="0" borderId="9" xfId="2" applyFont="1" applyBorder="1" applyAlignment="1">
      <alignment horizontal="center"/>
    </xf>
    <xf numFmtId="0" fontId="36" fillId="0" borderId="1" xfId="0" applyFont="1" applyBorder="1" applyAlignment="1">
      <alignment horizontal="left"/>
    </xf>
    <xf numFmtId="1" fontId="35" fillId="0" borderId="1" xfId="1" applyNumberFormat="1" applyFont="1" applyBorder="1" applyAlignment="1">
      <alignment horizontal="center"/>
    </xf>
    <xf numFmtId="0" fontId="38" fillId="0" borderId="14" xfId="1" applyFont="1" applyBorder="1" applyAlignment="1">
      <alignment horizontal="center"/>
    </xf>
    <xf numFmtId="0" fontId="40" fillId="0" borderId="0" xfId="1" applyFont="1" applyAlignment="1">
      <alignment horizontal="center"/>
    </xf>
    <xf numFmtId="0" fontId="43" fillId="0" borderId="5" xfId="2" applyFont="1" applyBorder="1" applyAlignment="1">
      <alignment horizontal="center"/>
    </xf>
    <xf numFmtId="0" fontId="36" fillId="0" borderId="2" xfId="0" applyFont="1" applyBorder="1" applyAlignment="1">
      <alignment horizontal="left"/>
    </xf>
    <xf numFmtId="1" fontId="35" fillId="0" borderId="2" xfId="1" applyNumberFormat="1" applyFont="1" applyBorder="1" applyAlignment="1">
      <alignment horizontal="center"/>
    </xf>
    <xf numFmtId="0" fontId="38" fillId="0" borderId="7" xfId="1" applyFont="1" applyBorder="1" applyAlignment="1">
      <alignment horizontal="center"/>
    </xf>
    <xf numFmtId="1" fontId="35" fillId="0" borderId="0" xfId="1" applyNumberFormat="1" applyFont="1" applyAlignment="1">
      <alignment horizontal="center"/>
    </xf>
    <xf numFmtId="0" fontId="1" fillId="0" borderId="16" xfId="1" applyBorder="1" applyAlignment="1">
      <alignment horizontal="center"/>
    </xf>
    <xf numFmtId="0" fontId="37" fillId="0" borderId="6" xfId="1" applyFont="1" applyBorder="1" applyAlignment="1">
      <alignment horizontal="center"/>
    </xf>
    <xf numFmtId="1" fontId="38" fillId="0" borderId="8" xfId="1" applyNumberFormat="1" applyFont="1" applyBorder="1" applyAlignment="1">
      <alignment horizontal="center"/>
    </xf>
    <xf numFmtId="1" fontId="38" fillId="0" borderId="7" xfId="1" applyNumberFormat="1" applyFont="1" applyBorder="1" applyAlignment="1">
      <alignment horizontal="center"/>
    </xf>
    <xf numFmtId="1" fontId="35" fillId="0" borderId="3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0" xfId="2" applyFont="1" applyAlignment="1">
      <alignment horizontal="center"/>
    </xf>
    <xf numFmtId="0" fontId="11" fillId="0" borderId="14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72" fillId="0" borderId="2" xfId="0" applyFont="1" applyBorder="1" applyAlignment="1">
      <alignment horizontal="center"/>
    </xf>
    <xf numFmtId="0" fontId="72" fillId="0" borderId="2" xfId="0" applyFont="1" applyBorder="1"/>
    <xf numFmtId="0" fontId="14" fillId="0" borderId="35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72" fillId="0" borderId="9" xfId="0" applyFont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2" fillId="0" borderId="1" xfId="0" applyFont="1" applyBorder="1"/>
    <xf numFmtId="0" fontId="72" fillId="0" borderId="5" xfId="0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64" fillId="0" borderId="12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73" fillId="0" borderId="11" xfId="2" applyFont="1" applyBorder="1" applyAlignment="1">
      <alignment horizontal="center"/>
    </xf>
    <xf numFmtId="0" fontId="73" fillId="0" borderId="5" xfId="2" applyFont="1" applyBorder="1" applyAlignment="1">
      <alignment horizontal="center"/>
    </xf>
    <xf numFmtId="0" fontId="73" fillId="0" borderId="6" xfId="2" applyFont="1" applyBorder="1" applyAlignment="1">
      <alignment horizontal="center"/>
    </xf>
    <xf numFmtId="49" fontId="14" fillId="0" borderId="12" xfId="1" applyNumberFormat="1" applyFont="1" applyBorder="1" applyAlignment="1">
      <alignment horizontal="center"/>
    </xf>
    <xf numFmtId="0" fontId="51" fillId="0" borderId="0" xfId="0" applyFont="1"/>
    <xf numFmtId="0" fontId="32" fillId="0" borderId="0" xfId="0" applyFont="1" applyAlignment="1">
      <alignment horizontal="center"/>
    </xf>
    <xf numFmtId="0" fontId="31" fillId="0" borderId="0" xfId="0" applyFont="1"/>
    <xf numFmtId="0" fontId="13" fillId="0" borderId="0" xfId="2" applyFont="1"/>
    <xf numFmtId="0" fontId="9" fillId="0" borderId="0" xfId="2" applyFont="1"/>
    <xf numFmtId="0" fontId="32" fillId="0" borderId="0" xfId="0" applyFont="1" applyAlignment="1">
      <alignment horizontal="center" vertical="center"/>
    </xf>
    <xf numFmtId="0" fontId="21" fillId="0" borderId="0" xfId="1" applyFont="1" applyAlignment="1">
      <alignment horizontal="center"/>
    </xf>
    <xf numFmtId="0" fontId="31" fillId="0" borderId="0" xfId="0" applyFont="1" applyAlignment="1">
      <alignment horizontal="left" vertical="center" indent="5"/>
    </xf>
    <xf numFmtId="0" fontId="46" fillId="0" borderId="0" xfId="0" applyFont="1" applyAlignment="1">
      <alignment horizontal="center" vertical="center"/>
    </xf>
    <xf numFmtId="0" fontId="7" fillId="0" borderId="0" xfId="2" applyFont="1"/>
    <xf numFmtId="0" fontId="17" fillId="0" borderId="0" xfId="2" applyFont="1"/>
    <xf numFmtId="0" fontId="17" fillId="0" borderId="0" xfId="0" applyFont="1" applyAlignment="1">
      <alignment horizontal="left"/>
    </xf>
    <xf numFmtId="0" fontId="17" fillId="0" borderId="0" xfId="0" applyFont="1"/>
    <xf numFmtId="0" fontId="50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21" fillId="0" borderId="0" xfId="2" applyFont="1"/>
    <xf numFmtId="0" fontId="7" fillId="0" borderId="0" xfId="2" applyFont="1" applyAlignment="1">
      <alignment horizontal="left"/>
    </xf>
    <xf numFmtId="0" fontId="34" fillId="0" borderId="0" xfId="0" applyFont="1" applyAlignment="1">
      <alignment horizontal="center"/>
    </xf>
    <xf numFmtId="0" fontId="30" fillId="0" borderId="0" xfId="1" applyFont="1" applyAlignment="1">
      <alignment horizontal="left"/>
    </xf>
    <xf numFmtId="0" fontId="74" fillId="0" borderId="9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74" fillId="0" borderId="5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5" fillId="0" borderId="10" xfId="2" applyFont="1" applyBorder="1" applyAlignment="1">
      <alignment horizont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vertical="center"/>
    </xf>
    <xf numFmtId="0" fontId="67" fillId="0" borderId="0" xfId="0" applyFont="1" applyAlignment="1">
      <alignment horizontal="left"/>
    </xf>
    <xf numFmtId="0" fontId="75" fillId="0" borderId="0" xfId="2" applyFont="1" applyAlignment="1">
      <alignment horizontal="left"/>
    </xf>
    <xf numFmtId="0" fontId="47" fillId="0" borderId="14" xfId="1" applyFont="1" applyBorder="1" applyAlignment="1">
      <alignment horizontal="center"/>
    </xf>
    <xf numFmtId="0" fontId="47" fillId="0" borderId="7" xfId="1" applyFont="1" applyBorder="1" applyAlignment="1">
      <alignment horizontal="center"/>
    </xf>
    <xf numFmtId="0" fontId="47" fillId="0" borderId="8" xfId="1" applyFont="1" applyBorder="1" applyAlignment="1">
      <alignment horizontal="center"/>
    </xf>
    <xf numFmtId="1" fontId="76" fillId="0" borderId="14" xfId="1" applyNumberFormat="1" applyFont="1" applyBorder="1" applyAlignment="1">
      <alignment horizontal="center"/>
    </xf>
    <xf numFmtId="1" fontId="76" fillId="0" borderId="7" xfId="1" applyNumberFormat="1" applyFont="1" applyBorder="1" applyAlignment="1">
      <alignment horizontal="center"/>
    </xf>
    <xf numFmtId="1" fontId="76" fillId="0" borderId="27" xfId="1" applyNumberFormat="1" applyFont="1" applyBorder="1" applyAlignment="1">
      <alignment horizontal="center"/>
    </xf>
    <xf numFmtId="1" fontId="76" fillId="0" borderId="26" xfId="1" applyNumberFormat="1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21" xfId="2" applyFont="1" applyBorder="1" applyAlignment="1">
      <alignment horizontal="center"/>
    </xf>
    <xf numFmtId="1" fontId="6" fillId="0" borderId="0" xfId="1" applyNumberFormat="1" applyFont="1" applyAlignment="1">
      <alignment vertical="center"/>
    </xf>
    <xf numFmtId="0" fontId="77" fillId="0" borderId="16" xfId="2" applyFont="1" applyBorder="1" applyAlignment="1">
      <alignment horizontal="center"/>
    </xf>
    <xf numFmtId="0" fontId="77" fillId="0" borderId="16" xfId="2" applyFont="1" applyBorder="1"/>
    <xf numFmtId="1" fontId="78" fillId="0" borderId="19" xfId="1" applyNumberFormat="1" applyFont="1" applyBorder="1" applyAlignment="1">
      <alignment horizontal="center"/>
    </xf>
    <xf numFmtId="1" fontId="77" fillId="0" borderId="2" xfId="1" applyNumberFormat="1" applyFont="1" applyBorder="1" applyAlignment="1">
      <alignment horizontal="center"/>
    </xf>
    <xf numFmtId="0" fontId="80" fillId="0" borderId="2" xfId="0" applyFont="1" applyBorder="1" applyAlignment="1">
      <alignment horizontal="center"/>
    </xf>
    <xf numFmtId="0" fontId="77" fillId="0" borderId="2" xfId="1" applyFont="1" applyBorder="1" applyAlignment="1">
      <alignment horizontal="center"/>
    </xf>
    <xf numFmtId="0" fontId="77" fillId="0" borderId="2" xfId="2" applyFont="1" applyBorder="1" applyAlignment="1">
      <alignment horizontal="center"/>
    </xf>
    <xf numFmtId="0" fontId="77" fillId="0" borderId="2" xfId="2" applyFont="1" applyBorder="1"/>
    <xf numFmtId="1" fontId="79" fillId="0" borderId="2" xfId="1" applyNumberFormat="1" applyFont="1" applyBorder="1" applyAlignment="1">
      <alignment horizontal="center"/>
    </xf>
    <xf numFmtId="0" fontId="79" fillId="0" borderId="2" xfId="1" applyFont="1" applyBorder="1" applyAlignment="1">
      <alignment horizontal="center" vertical="center"/>
    </xf>
    <xf numFmtId="1" fontId="77" fillId="0" borderId="2" xfId="2" applyNumberFormat="1" applyFont="1" applyBorder="1" applyAlignment="1">
      <alignment horizontal="center"/>
    </xf>
    <xf numFmtId="0" fontId="77" fillId="0" borderId="3" xfId="2" applyFont="1" applyBorder="1" applyAlignment="1">
      <alignment horizontal="center"/>
    </xf>
    <xf numFmtId="0" fontId="77" fillId="0" borderId="3" xfId="2" applyFont="1" applyBorder="1"/>
    <xf numFmtId="1" fontId="77" fillId="0" borderId="3" xfId="1" applyNumberFormat="1" applyFont="1" applyBorder="1" applyAlignment="1">
      <alignment horizontal="center"/>
    </xf>
    <xf numFmtId="0" fontId="80" fillId="0" borderId="3" xfId="0" applyFont="1" applyBorder="1" applyAlignment="1">
      <alignment horizontal="center"/>
    </xf>
    <xf numFmtId="1" fontId="79" fillId="0" borderId="3" xfId="1" applyNumberFormat="1" applyFont="1" applyBorder="1" applyAlignment="1">
      <alignment horizontal="center"/>
    </xf>
    <xf numFmtId="0" fontId="2" fillId="0" borderId="29" xfId="2" applyFont="1" applyBorder="1" applyAlignment="1">
      <alignment horizontal="center" vertical="center" textRotation="90" wrapText="1"/>
    </xf>
    <xf numFmtId="0" fontId="2" fillId="0" borderId="30" xfId="2" applyFont="1" applyBorder="1" applyAlignment="1">
      <alignment horizontal="center" vertical="center" textRotation="90" wrapText="1"/>
    </xf>
    <xf numFmtId="0" fontId="48" fillId="0" borderId="20" xfId="2" applyFont="1" applyBorder="1" applyAlignment="1">
      <alignment horizontal="center"/>
    </xf>
    <xf numFmtId="1" fontId="56" fillId="0" borderId="0" xfId="0" applyNumberFormat="1" applyFont="1" applyAlignment="1">
      <alignment horizontal="center"/>
    </xf>
    <xf numFmtId="1" fontId="62" fillId="0" borderId="0" xfId="2" applyNumberFormat="1" applyFont="1" applyAlignment="1">
      <alignment horizontal="center" vertical="center" textRotation="90" wrapText="1"/>
    </xf>
    <xf numFmtId="0" fontId="48" fillId="0" borderId="9" xfId="2" applyFont="1" applyBorder="1" applyAlignment="1">
      <alignment horizontal="center"/>
    </xf>
    <xf numFmtId="0" fontId="77" fillId="0" borderId="1" xfId="2" applyFont="1" applyBorder="1" applyAlignment="1">
      <alignment horizontal="center"/>
    </xf>
    <xf numFmtId="0" fontId="77" fillId="0" borderId="1" xfId="2" applyFont="1" applyBorder="1"/>
    <xf numFmtId="1" fontId="77" fillId="0" borderId="1" xfId="1" applyNumberFormat="1" applyFont="1" applyBorder="1" applyAlignment="1">
      <alignment horizontal="center"/>
    </xf>
    <xf numFmtId="1" fontId="78" fillId="0" borderId="14" xfId="1" applyNumberFormat="1" applyFont="1" applyBorder="1" applyAlignment="1">
      <alignment horizontal="center"/>
    </xf>
    <xf numFmtId="0" fontId="48" fillId="0" borderId="36" xfId="2" applyFont="1" applyBorder="1" applyAlignment="1">
      <alignment horizontal="center"/>
    </xf>
    <xf numFmtId="1" fontId="78" fillId="0" borderId="37" xfId="1" applyNumberFormat="1" applyFont="1" applyBorder="1" applyAlignment="1">
      <alignment horizontal="center"/>
    </xf>
    <xf numFmtId="0" fontId="63" fillId="0" borderId="0" xfId="2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5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0" fontId="5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1" fillId="0" borderId="0" xfId="1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68" fillId="0" borderId="0" xfId="2" applyFont="1" applyAlignment="1">
      <alignment horizontal="center"/>
    </xf>
    <xf numFmtId="0" fontId="53" fillId="0" borderId="0" xfId="1" applyFont="1" applyAlignment="1">
      <alignment horizontal="center"/>
    </xf>
    <xf numFmtId="0" fontId="47" fillId="0" borderId="0" xfId="1" applyFont="1" applyAlignment="1">
      <alignment horizontal="left"/>
    </xf>
    <xf numFmtId="0" fontId="73" fillId="2" borderId="5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64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0" fontId="72" fillId="2" borderId="5" xfId="0" applyFont="1" applyFill="1" applyBorder="1" applyAlignment="1">
      <alignment horizontal="center"/>
    </xf>
    <xf numFmtId="0" fontId="72" fillId="2" borderId="2" xfId="0" applyFont="1" applyFill="1" applyBorder="1" applyAlignment="1">
      <alignment horizontal="center"/>
    </xf>
    <xf numFmtId="0" fontId="72" fillId="2" borderId="2" xfId="0" applyFont="1" applyFill="1" applyBorder="1"/>
    <xf numFmtId="0" fontId="72" fillId="2" borderId="6" xfId="0" applyFont="1" applyFill="1" applyBorder="1" applyAlignment="1">
      <alignment horizontal="center"/>
    </xf>
    <xf numFmtId="0" fontId="72" fillId="2" borderId="3" xfId="0" applyFont="1" applyFill="1" applyBorder="1" applyAlignment="1">
      <alignment horizontal="center"/>
    </xf>
    <xf numFmtId="0" fontId="72" fillId="2" borderId="3" xfId="0" applyFont="1" applyFill="1" applyBorder="1"/>
    <xf numFmtId="0" fontId="11" fillId="2" borderId="8" xfId="1" applyFont="1" applyFill="1" applyBorder="1" applyAlignment="1">
      <alignment horizontal="center"/>
    </xf>
    <xf numFmtId="0" fontId="35" fillId="2" borderId="2" xfId="2" applyFont="1" applyFill="1" applyBorder="1" applyAlignment="1">
      <alignment horizontal="center"/>
    </xf>
    <xf numFmtId="0" fontId="36" fillId="2" borderId="2" xfId="0" applyFont="1" applyFill="1" applyBorder="1" applyAlignment="1">
      <alignment horizontal="left"/>
    </xf>
    <xf numFmtId="1" fontId="35" fillId="2" borderId="2" xfId="1" applyNumberFormat="1" applyFont="1" applyFill="1" applyBorder="1" applyAlignment="1">
      <alignment horizontal="center"/>
    </xf>
    <xf numFmtId="0" fontId="38" fillId="2" borderId="7" xfId="1" applyFont="1" applyFill="1" applyBorder="1" applyAlignment="1">
      <alignment horizontal="center"/>
    </xf>
    <xf numFmtId="0" fontId="43" fillId="2" borderId="5" xfId="2" applyFont="1" applyFill="1" applyBorder="1" applyAlignment="1">
      <alignment horizontal="center"/>
    </xf>
    <xf numFmtId="1" fontId="38" fillId="2" borderId="7" xfId="1" applyNumberFormat="1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47" fillId="2" borderId="7" xfId="1" applyFont="1" applyFill="1" applyBorder="1" applyAlignment="1">
      <alignment horizontal="center"/>
    </xf>
    <xf numFmtId="0" fontId="74" fillId="2" borderId="5" xfId="2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/>
    </xf>
    <xf numFmtId="0" fontId="24" fillId="2" borderId="2" xfId="0" applyFont="1" applyFill="1" applyBorder="1" applyAlignment="1">
      <alignment horizontal="left"/>
    </xf>
    <xf numFmtId="1" fontId="76" fillId="2" borderId="7" xfId="1" applyNumberFormat="1" applyFont="1" applyFill="1" applyBorder="1" applyAlignment="1">
      <alignment horizontal="center"/>
    </xf>
    <xf numFmtId="0" fontId="74" fillId="2" borderId="6" xfId="2" applyFont="1" applyFill="1" applyBorder="1" applyAlignment="1">
      <alignment horizontal="center"/>
    </xf>
    <xf numFmtId="0" fontId="7" fillId="2" borderId="3" xfId="2" applyFont="1" applyFill="1" applyBorder="1" applyAlignment="1">
      <alignment horizontal="center"/>
    </xf>
    <xf numFmtId="0" fontId="24" fillId="2" borderId="3" xfId="0" applyFont="1" applyFill="1" applyBorder="1" applyAlignment="1">
      <alignment horizontal="left"/>
    </xf>
    <xf numFmtId="0" fontId="27" fillId="2" borderId="8" xfId="0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5" fillId="2" borderId="1" xfId="0" applyFont="1" applyFill="1" applyBorder="1" applyAlignment="1">
      <alignment horizontal="left"/>
    </xf>
    <xf numFmtId="1" fontId="6" fillId="2" borderId="1" xfId="1" applyNumberFormat="1" applyFont="1" applyFill="1" applyBorder="1" applyAlignment="1">
      <alignment horizontal="center"/>
    </xf>
    <xf numFmtId="1" fontId="76" fillId="2" borderId="34" xfId="1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5" fillId="2" borderId="2" xfId="0" applyFont="1" applyFill="1" applyBorder="1" applyAlignment="1">
      <alignment horizontal="left"/>
    </xf>
    <xf numFmtId="1" fontId="6" fillId="2" borderId="2" xfId="1" applyNumberFormat="1" applyFont="1" applyFill="1" applyBorder="1" applyAlignment="1">
      <alignment horizontal="center"/>
    </xf>
    <xf numFmtId="1" fontId="76" fillId="2" borderId="27" xfId="1" applyNumberFormat="1" applyFont="1" applyFill="1" applyBorder="1" applyAlignment="1">
      <alignment horizontal="center"/>
    </xf>
    <xf numFmtId="0" fontId="65" fillId="2" borderId="18" xfId="0" applyFont="1" applyFill="1" applyBorder="1" applyAlignment="1">
      <alignment horizontal="left"/>
    </xf>
    <xf numFmtId="0" fontId="48" fillId="2" borderId="20" xfId="2" applyFont="1" applyFill="1" applyBorder="1" applyAlignment="1">
      <alignment horizontal="center"/>
    </xf>
    <xf numFmtId="0" fontId="77" fillId="2" borderId="16" xfId="2" applyFont="1" applyFill="1" applyBorder="1" applyAlignment="1">
      <alignment horizontal="center"/>
    </xf>
    <xf numFmtId="0" fontId="77" fillId="2" borderId="16" xfId="2" applyFont="1" applyFill="1" applyBorder="1"/>
    <xf numFmtId="1" fontId="77" fillId="2" borderId="2" xfId="1" applyNumberFormat="1" applyFont="1" applyFill="1" applyBorder="1" applyAlignment="1">
      <alignment horizontal="center"/>
    </xf>
    <xf numFmtId="0" fontId="80" fillId="2" borderId="2" xfId="0" applyFont="1" applyFill="1" applyBorder="1" applyAlignment="1">
      <alignment horizontal="center"/>
    </xf>
    <xf numFmtId="0" fontId="77" fillId="2" borderId="2" xfId="1" applyFont="1" applyFill="1" applyBorder="1" applyAlignment="1">
      <alignment horizontal="center"/>
    </xf>
    <xf numFmtId="1" fontId="78" fillId="2" borderId="19" xfId="1" applyNumberFormat="1" applyFont="1" applyFill="1" applyBorder="1" applyAlignment="1">
      <alignment horizontal="center"/>
    </xf>
    <xf numFmtId="0" fontId="77" fillId="2" borderId="2" xfId="2" applyFont="1" applyFill="1" applyBorder="1" applyAlignment="1">
      <alignment horizontal="center"/>
    </xf>
    <xf numFmtId="0" fontId="77" fillId="2" borderId="2" xfId="2" applyFont="1" applyFill="1" applyBorder="1"/>
    <xf numFmtId="1" fontId="79" fillId="2" borderId="2" xfId="1" applyNumberFormat="1" applyFont="1" applyFill="1" applyBorder="1" applyAlignment="1">
      <alignment horizontal="center"/>
    </xf>
    <xf numFmtId="0" fontId="79" fillId="2" borderId="2" xfId="1" applyFont="1" applyFill="1" applyBorder="1" applyAlignment="1">
      <alignment horizontal="center" vertical="center"/>
    </xf>
  </cellXfs>
  <cellStyles count="7">
    <cellStyle name="Hiperpovezava" xfId="5" builtinId="8"/>
    <cellStyle name="Navadno" xfId="0" builtinId="0"/>
    <cellStyle name="Navadno 2" xfId="2" xr:uid="{00000000-0005-0000-0000-000002000000}"/>
    <cellStyle name="Navadno 2 2" xfId="6" xr:uid="{00000000-0005-0000-0000-000003000000}"/>
    <cellStyle name="Navadno 3" xfId="1" xr:uid="{00000000-0005-0000-0000-000004000000}"/>
    <cellStyle name="Valuta 2" xfId="3" xr:uid="{00000000-0005-0000-0000-000005000000}"/>
    <cellStyle name="Valuta 3" xfId="4" xr:uid="{00000000-0005-0000-0000-000006000000}"/>
  </cellStyles>
  <dxfs count="0"/>
  <tableStyles count="0" defaultTableStyle="TableStyleMedium2" defaultPivotStyle="PivotStyleLight16"/>
  <colors>
    <mruColors>
      <color rgb="FF66FF33"/>
      <color rgb="FFFF00FF"/>
      <color rgb="FF00CCFF"/>
      <color rgb="FF00FF99"/>
      <color rgb="FF00FFCC"/>
      <color rgb="FFFF99FF"/>
      <color rgb="FFFF66FF"/>
      <color rgb="FFFF66CC"/>
      <color rgb="FFCC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osta.telemach.net/?_task=mail&amp;_action=show&amp;_uid=29271&amp;_mbox=INBOX#ad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</xdr:row>
      <xdr:rowOff>0</xdr:rowOff>
    </xdr:from>
    <xdr:to>
      <xdr:col>10</xdr:col>
      <xdr:colOff>133350</xdr:colOff>
      <xdr:row>12</xdr:row>
      <xdr:rowOff>104775</xdr:rowOff>
    </xdr:to>
    <xdr:pic>
      <xdr:nvPicPr>
        <xdr:cNvPr id="3" name="Slika 2" descr="Add contact">
          <a:hlinkClick xmlns:r="http://schemas.openxmlformats.org/officeDocument/2006/relationships" r:id="rId1" tooltip="Dodaj med stike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3209925"/>
          <a:ext cx="13335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64"/>
  <sheetViews>
    <sheetView topLeftCell="A40" zoomScale="85" zoomScaleNormal="85" workbookViewId="0">
      <selection activeCell="C6" sqref="C6"/>
    </sheetView>
  </sheetViews>
  <sheetFormatPr defaultRowHeight="14.5" x14ac:dyDescent="0.35"/>
  <cols>
    <col min="1" max="1" width="5.453125" customWidth="1"/>
    <col min="2" max="2" width="13.453125" customWidth="1"/>
    <col min="3" max="3" width="30.08984375" customWidth="1"/>
    <col min="4" max="9" width="4.36328125" customWidth="1"/>
    <col min="10" max="10" width="8.453125" customWidth="1"/>
    <col min="11" max="11" width="6.1796875" customWidth="1"/>
    <col min="13" max="13" width="8.90625" customWidth="1"/>
    <col min="14" max="14" width="28.6328125" customWidth="1"/>
  </cols>
  <sheetData>
    <row r="1" spans="1:16" ht="30.75" customHeight="1" x14ac:dyDescent="0.35">
      <c r="A1" s="267" t="s">
        <v>79</v>
      </c>
      <c r="B1" s="267"/>
      <c r="C1" s="267"/>
      <c r="D1" s="267"/>
      <c r="E1" s="267"/>
      <c r="F1" s="267"/>
      <c r="G1" s="267"/>
      <c r="H1" s="267"/>
      <c r="I1" s="267"/>
      <c r="J1" s="267"/>
      <c r="K1" s="107"/>
    </row>
    <row r="2" spans="1:16" ht="4.25" customHeight="1" x14ac:dyDescent="0.35">
      <c r="F2" t="s">
        <v>45</v>
      </c>
    </row>
    <row r="3" spans="1:16" ht="18" customHeight="1" x14ac:dyDescent="0.35">
      <c r="A3" s="266" t="s">
        <v>35</v>
      </c>
      <c r="B3" s="266"/>
      <c r="C3" s="266"/>
      <c r="D3" s="266"/>
      <c r="E3" s="266"/>
      <c r="F3" s="266"/>
      <c r="G3" s="266"/>
      <c r="H3" s="266"/>
      <c r="I3" s="266"/>
      <c r="J3" s="266"/>
      <c r="K3" s="106"/>
    </row>
    <row r="4" spans="1:16" ht="20.399999999999999" customHeight="1" x14ac:dyDescent="0.35">
      <c r="A4" s="269" t="s">
        <v>65</v>
      </c>
      <c r="B4" s="269"/>
      <c r="C4" s="269"/>
      <c r="D4" s="269"/>
      <c r="E4" s="269"/>
      <c r="F4" s="269"/>
      <c r="G4" s="269"/>
      <c r="H4" s="269"/>
      <c r="I4" s="269"/>
      <c r="J4" s="269"/>
      <c r="K4" s="108"/>
    </row>
    <row r="5" spans="1:16" ht="22.25" customHeight="1" thickBot="1" x14ac:dyDescent="0.4">
      <c r="A5" s="268" t="s">
        <v>80</v>
      </c>
      <c r="B5" s="268"/>
      <c r="C5" s="268"/>
      <c r="D5" s="268"/>
      <c r="E5" s="268"/>
      <c r="F5" s="268"/>
      <c r="G5" s="268"/>
      <c r="H5" s="268"/>
      <c r="I5" s="268"/>
      <c r="J5" s="268"/>
      <c r="K5" s="112"/>
      <c r="L5" s="112"/>
      <c r="M5" s="12"/>
    </row>
    <row r="6" spans="1:16" ht="69.5" thickBot="1" x14ac:dyDescent="0.4">
      <c r="A6" s="124" t="s">
        <v>36</v>
      </c>
      <c r="B6" s="123" t="s">
        <v>175</v>
      </c>
      <c r="C6" s="123" t="s">
        <v>2</v>
      </c>
      <c r="D6" s="118" t="s">
        <v>7</v>
      </c>
      <c r="E6" s="118" t="s">
        <v>6</v>
      </c>
      <c r="F6" s="119" t="s">
        <v>3</v>
      </c>
      <c r="G6" s="118" t="s">
        <v>8</v>
      </c>
      <c r="H6" s="118" t="s">
        <v>4</v>
      </c>
      <c r="I6" s="120" t="s">
        <v>5</v>
      </c>
      <c r="J6" s="121" t="s">
        <v>37</v>
      </c>
      <c r="K6" s="122" t="s">
        <v>84</v>
      </c>
      <c r="L6" s="258" t="s">
        <v>211</v>
      </c>
      <c r="M6" s="44"/>
    </row>
    <row r="7" spans="1:16" ht="14.5" customHeight="1" x14ac:dyDescent="0.35">
      <c r="A7" s="23">
        <v>1</v>
      </c>
      <c r="B7" s="24" t="s">
        <v>10</v>
      </c>
      <c r="C7" s="90" t="s">
        <v>94</v>
      </c>
      <c r="D7" s="81">
        <v>1</v>
      </c>
      <c r="E7" s="81">
        <v>1</v>
      </c>
      <c r="F7" s="81">
        <v>1</v>
      </c>
      <c r="G7" s="82">
        <v>1</v>
      </c>
      <c r="H7" s="81">
        <v>1</v>
      </c>
      <c r="I7" s="81">
        <v>1</v>
      </c>
      <c r="J7" s="110">
        <f t="shared" ref="J7:J54" si="0">SUM(D7:I7)</f>
        <v>6</v>
      </c>
      <c r="K7" s="115">
        <v>27</v>
      </c>
      <c r="L7" s="50">
        <v>1</v>
      </c>
      <c r="M7" s="16"/>
      <c r="P7" s="17"/>
    </row>
    <row r="8" spans="1:16" ht="14.5" customHeight="1" x14ac:dyDescent="0.35">
      <c r="A8" s="23">
        <v>2</v>
      </c>
      <c r="B8" s="24" t="s">
        <v>10</v>
      </c>
      <c r="C8" s="90" t="s">
        <v>15</v>
      </c>
      <c r="D8" s="81">
        <v>1</v>
      </c>
      <c r="E8" s="82">
        <v>1</v>
      </c>
      <c r="F8" s="81">
        <v>1</v>
      </c>
      <c r="G8" s="81">
        <v>1</v>
      </c>
      <c r="H8" s="81">
        <v>1</v>
      </c>
      <c r="I8" s="81">
        <v>1</v>
      </c>
      <c r="J8" s="110">
        <f t="shared" si="0"/>
        <v>6</v>
      </c>
      <c r="K8" s="113"/>
      <c r="L8" s="50">
        <v>2</v>
      </c>
      <c r="M8" s="16"/>
      <c r="P8" s="17"/>
    </row>
    <row r="9" spans="1:16" ht="14.5" customHeight="1" x14ac:dyDescent="0.35">
      <c r="A9" s="23">
        <v>3</v>
      </c>
      <c r="B9" s="24" t="s">
        <v>10</v>
      </c>
      <c r="C9" s="90" t="s">
        <v>24</v>
      </c>
      <c r="D9" s="81">
        <v>1</v>
      </c>
      <c r="E9" s="81">
        <v>1</v>
      </c>
      <c r="F9" s="81">
        <v>1</v>
      </c>
      <c r="G9" s="82">
        <v>1</v>
      </c>
      <c r="H9" s="81">
        <v>1</v>
      </c>
      <c r="I9" s="81">
        <v>1</v>
      </c>
      <c r="J9" s="110">
        <f t="shared" si="0"/>
        <v>6</v>
      </c>
      <c r="K9" s="113"/>
      <c r="L9" s="50">
        <v>3</v>
      </c>
      <c r="M9" s="16"/>
      <c r="P9" s="17"/>
    </row>
    <row r="10" spans="1:16" ht="14.5" customHeight="1" x14ac:dyDescent="0.35">
      <c r="A10" s="23">
        <v>4</v>
      </c>
      <c r="B10" s="24" t="s">
        <v>34</v>
      </c>
      <c r="C10" s="90" t="s">
        <v>98</v>
      </c>
      <c r="D10" s="82">
        <v>1</v>
      </c>
      <c r="E10" s="81">
        <v>1</v>
      </c>
      <c r="F10" s="81">
        <v>1</v>
      </c>
      <c r="G10" s="82">
        <v>1</v>
      </c>
      <c r="H10" s="81">
        <v>1</v>
      </c>
      <c r="I10" s="81">
        <v>1</v>
      </c>
      <c r="J10" s="110">
        <f t="shared" si="0"/>
        <v>6</v>
      </c>
      <c r="K10" s="113">
        <v>5</v>
      </c>
      <c r="L10" s="50">
        <v>4</v>
      </c>
      <c r="M10" s="16"/>
      <c r="P10" s="17"/>
    </row>
    <row r="11" spans="1:16" ht="14.5" customHeight="1" x14ac:dyDescent="0.35">
      <c r="A11" s="23">
        <v>5</v>
      </c>
      <c r="B11" s="24" t="s">
        <v>34</v>
      </c>
      <c r="C11" s="90" t="s">
        <v>26</v>
      </c>
      <c r="D11" s="82">
        <v>1</v>
      </c>
      <c r="E11" s="81">
        <v>1</v>
      </c>
      <c r="F11" s="81">
        <v>1</v>
      </c>
      <c r="G11" s="81">
        <v>1</v>
      </c>
      <c r="H11" s="81">
        <v>1</v>
      </c>
      <c r="I11" s="81">
        <v>1</v>
      </c>
      <c r="J11" s="110">
        <f t="shared" si="0"/>
        <v>6</v>
      </c>
      <c r="K11" s="113">
        <v>10</v>
      </c>
      <c r="L11" s="50">
        <v>5</v>
      </c>
      <c r="M11" s="16"/>
      <c r="P11" s="17"/>
    </row>
    <row r="12" spans="1:16" ht="14.5" customHeight="1" x14ac:dyDescent="0.35">
      <c r="A12" s="23">
        <v>6</v>
      </c>
      <c r="B12" s="24" t="s">
        <v>10</v>
      </c>
      <c r="C12" s="90" t="s">
        <v>19</v>
      </c>
      <c r="D12" s="171">
        <v>1</v>
      </c>
      <c r="E12" s="171">
        <v>1</v>
      </c>
      <c r="F12" s="81">
        <v>1</v>
      </c>
      <c r="G12" s="81">
        <v>1</v>
      </c>
      <c r="H12" s="81">
        <v>1</v>
      </c>
      <c r="I12" s="81">
        <v>1</v>
      </c>
      <c r="J12" s="110">
        <f t="shared" si="0"/>
        <v>6</v>
      </c>
      <c r="K12" s="113">
        <v>3</v>
      </c>
      <c r="L12" s="50">
        <v>6</v>
      </c>
      <c r="M12" s="16"/>
      <c r="P12" s="17"/>
    </row>
    <row r="13" spans="1:16" ht="14.5" customHeight="1" x14ac:dyDescent="0.35">
      <c r="A13" s="23">
        <v>7</v>
      </c>
      <c r="B13" s="8" t="s">
        <v>34</v>
      </c>
      <c r="C13" s="91" t="s">
        <v>19</v>
      </c>
      <c r="D13" s="83">
        <v>1</v>
      </c>
      <c r="E13" s="83">
        <v>1</v>
      </c>
      <c r="F13" s="83">
        <v>1</v>
      </c>
      <c r="G13" s="84">
        <v>1</v>
      </c>
      <c r="H13" s="83">
        <v>1</v>
      </c>
      <c r="I13" s="83">
        <v>1</v>
      </c>
      <c r="J13" s="110">
        <f t="shared" si="0"/>
        <v>6</v>
      </c>
      <c r="K13" s="113"/>
      <c r="L13" s="50">
        <v>7</v>
      </c>
      <c r="M13" s="16"/>
      <c r="P13" s="17"/>
    </row>
    <row r="14" spans="1:16" ht="14.5" customHeight="1" x14ac:dyDescent="0.35">
      <c r="A14" s="23">
        <v>8</v>
      </c>
      <c r="B14" s="8" t="s">
        <v>34</v>
      </c>
      <c r="C14" s="91" t="s">
        <v>123</v>
      </c>
      <c r="D14" s="84">
        <v>1</v>
      </c>
      <c r="E14" s="83">
        <v>1</v>
      </c>
      <c r="F14" s="83">
        <v>1</v>
      </c>
      <c r="G14" s="84">
        <v>1</v>
      </c>
      <c r="H14" s="83">
        <v>1</v>
      </c>
      <c r="I14" s="83">
        <v>1</v>
      </c>
      <c r="J14" s="110">
        <f t="shared" si="0"/>
        <v>6</v>
      </c>
      <c r="K14" s="113">
        <v>7</v>
      </c>
      <c r="L14" s="50">
        <v>8</v>
      </c>
      <c r="M14" s="16"/>
      <c r="P14" s="17"/>
    </row>
    <row r="15" spans="1:16" ht="14.5" customHeight="1" x14ac:dyDescent="0.35">
      <c r="A15" s="23">
        <v>9</v>
      </c>
      <c r="B15" s="8" t="s">
        <v>10</v>
      </c>
      <c r="C15" s="91" t="s">
        <v>16</v>
      </c>
      <c r="D15" s="83">
        <v>1</v>
      </c>
      <c r="E15" s="83">
        <v>1</v>
      </c>
      <c r="F15" s="83">
        <v>1</v>
      </c>
      <c r="G15" s="84">
        <v>1</v>
      </c>
      <c r="H15" s="83">
        <v>1</v>
      </c>
      <c r="I15" s="83">
        <v>1</v>
      </c>
      <c r="J15" s="110">
        <f t="shared" si="0"/>
        <v>6</v>
      </c>
      <c r="K15" s="113"/>
      <c r="L15" s="50">
        <v>9</v>
      </c>
      <c r="M15" s="16"/>
      <c r="P15" s="17"/>
    </row>
    <row r="16" spans="1:16" ht="14.5" customHeight="1" x14ac:dyDescent="0.35">
      <c r="A16" s="23">
        <v>10</v>
      </c>
      <c r="B16" s="8" t="s">
        <v>10</v>
      </c>
      <c r="C16" s="91" t="s">
        <v>12</v>
      </c>
      <c r="D16" s="83">
        <v>1</v>
      </c>
      <c r="E16" s="83">
        <v>1</v>
      </c>
      <c r="F16" s="83">
        <v>1</v>
      </c>
      <c r="G16" s="83">
        <v>1</v>
      </c>
      <c r="H16" s="83">
        <v>1</v>
      </c>
      <c r="I16" s="83">
        <v>1</v>
      </c>
      <c r="J16" s="110">
        <f t="shared" si="0"/>
        <v>6</v>
      </c>
      <c r="K16" s="113">
        <v>25</v>
      </c>
      <c r="L16" s="50">
        <v>10</v>
      </c>
      <c r="M16" s="16"/>
      <c r="P16" s="17"/>
    </row>
    <row r="17" spans="1:16" ht="14.5" customHeight="1" x14ac:dyDescent="0.35">
      <c r="A17" s="23">
        <v>11</v>
      </c>
      <c r="B17" s="8" t="s">
        <v>10</v>
      </c>
      <c r="C17" s="91" t="s">
        <v>13</v>
      </c>
      <c r="D17" s="84">
        <v>1</v>
      </c>
      <c r="E17" s="83">
        <v>1</v>
      </c>
      <c r="F17" s="83">
        <v>1</v>
      </c>
      <c r="G17" s="84">
        <v>1</v>
      </c>
      <c r="H17" s="83">
        <v>1</v>
      </c>
      <c r="I17" s="83">
        <v>1</v>
      </c>
      <c r="J17" s="110">
        <f t="shared" si="0"/>
        <v>6</v>
      </c>
      <c r="K17" s="113"/>
      <c r="L17" s="50">
        <v>11</v>
      </c>
      <c r="M17" s="16"/>
      <c r="P17" s="17"/>
    </row>
    <row r="18" spans="1:16" ht="14.5" customHeight="1" x14ac:dyDescent="0.35">
      <c r="A18" s="23">
        <v>12</v>
      </c>
      <c r="B18" s="8" t="s">
        <v>10</v>
      </c>
      <c r="C18" s="91" t="s">
        <v>58</v>
      </c>
      <c r="D18" s="83">
        <v>1</v>
      </c>
      <c r="E18" s="83">
        <v>1</v>
      </c>
      <c r="F18" s="83">
        <v>1</v>
      </c>
      <c r="G18" s="83">
        <v>1</v>
      </c>
      <c r="H18" s="83">
        <v>1</v>
      </c>
      <c r="I18" s="83">
        <v>1</v>
      </c>
      <c r="J18" s="110">
        <f t="shared" si="0"/>
        <v>6</v>
      </c>
      <c r="K18" s="113">
        <v>18</v>
      </c>
      <c r="L18" s="50">
        <v>12</v>
      </c>
      <c r="M18" s="16"/>
      <c r="P18" s="17"/>
    </row>
    <row r="19" spans="1:16" ht="14.5" customHeight="1" x14ac:dyDescent="0.35">
      <c r="A19" s="23">
        <v>13</v>
      </c>
      <c r="B19" s="8" t="s">
        <v>10</v>
      </c>
      <c r="C19" s="91" t="s">
        <v>62</v>
      </c>
      <c r="D19" s="83">
        <v>1</v>
      </c>
      <c r="E19" s="83">
        <v>1</v>
      </c>
      <c r="F19" s="83">
        <v>1</v>
      </c>
      <c r="G19" s="84">
        <v>1</v>
      </c>
      <c r="H19" s="83">
        <v>1</v>
      </c>
      <c r="I19" s="83">
        <v>1</v>
      </c>
      <c r="J19" s="110">
        <f t="shared" si="0"/>
        <v>6</v>
      </c>
      <c r="K19" s="113"/>
      <c r="L19" s="50">
        <v>13</v>
      </c>
      <c r="M19" s="16"/>
      <c r="P19" s="17"/>
    </row>
    <row r="20" spans="1:16" ht="14.5" customHeight="1" x14ac:dyDescent="0.35">
      <c r="A20" s="23">
        <v>14</v>
      </c>
      <c r="B20" s="8" t="s">
        <v>10</v>
      </c>
      <c r="C20" s="91" t="s">
        <v>46</v>
      </c>
      <c r="D20" s="84">
        <v>1</v>
      </c>
      <c r="E20" s="83">
        <v>1</v>
      </c>
      <c r="F20" s="83">
        <v>1</v>
      </c>
      <c r="G20" s="83">
        <v>1</v>
      </c>
      <c r="H20" s="83">
        <v>1</v>
      </c>
      <c r="I20" s="83">
        <v>1</v>
      </c>
      <c r="J20" s="110">
        <f t="shared" si="0"/>
        <v>6</v>
      </c>
      <c r="K20" s="113"/>
      <c r="L20" s="50">
        <v>14</v>
      </c>
      <c r="M20" s="16"/>
      <c r="P20" s="17"/>
    </row>
    <row r="21" spans="1:16" ht="14.5" customHeight="1" x14ac:dyDescent="0.35">
      <c r="A21" s="23">
        <v>15</v>
      </c>
      <c r="B21" s="8" t="s">
        <v>34</v>
      </c>
      <c r="C21" s="91" t="s">
        <v>90</v>
      </c>
      <c r="D21" s="83">
        <v>1</v>
      </c>
      <c r="E21" s="83">
        <v>1</v>
      </c>
      <c r="F21" s="83">
        <v>1</v>
      </c>
      <c r="G21" s="83">
        <v>1</v>
      </c>
      <c r="H21" s="83">
        <v>1</v>
      </c>
      <c r="I21" s="83">
        <v>1</v>
      </c>
      <c r="J21" s="110">
        <f t="shared" si="0"/>
        <v>6</v>
      </c>
      <c r="K21" s="113">
        <v>25</v>
      </c>
      <c r="L21" s="50">
        <v>15</v>
      </c>
      <c r="M21" s="16"/>
      <c r="P21" s="17"/>
    </row>
    <row r="22" spans="1:16" ht="14.5" customHeight="1" x14ac:dyDescent="0.35">
      <c r="A22" s="23">
        <v>16</v>
      </c>
      <c r="B22" s="8" t="s">
        <v>10</v>
      </c>
      <c r="C22" s="91" t="s">
        <v>11</v>
      </c>
      <c r="D22" s="83">
        <v>1</v>
      </c>
      <c r="E22" s="83">
        <v>1</v>
      </c>
      <c r="F22" s="83">
        <v>1</v>
      </c>
      <c r="G22" s="84">
        <v>1</v>
      </c>
      <c r="H22" s="83">
        <v>1</v>
      </c>
      <c r="I22" s="83">
        <v>1</v>
      </c>
      <c r="J22" s="110">
        <f t="shared" si="0"/>
        <v>6</v>
      </c>
      <c r="K22" s="113">
        <v>6</v>
      </c>
      <c r="L22" s="50">
        <v>16</v>
      </c>
      <c r="M22" s="16"/>
      <c r="P22" s="17"/>
    </row>
    <row r="23" spans="1:16" ht="14.5" customHeight="1" x14ac:dyDescent="0.35">
      <c r="A23" s="23">
        <v>22</v>
      </c>
      <c r="B23" s="8" t="s">
        <v>10</v>
      </c>
      <c r="C23" s="91" t="s">
        <v>71</v>
      </c>
      <c r="D23" s="84">
        <v>1</v>
      </c>
      <c r="E23" s="83">
        <v>1</v>
      </c>
      <c r="F23" s="83">
        <v>1</v>
      </c>
      <c r="G23" s="83">
        <v>1</v>
      </c>
      <c r="H23" s="83">
        <v>1</v>
      </c>
      <c r="I23" s="83">
        <v>1</v>
      </c>
      <c r="J23" s="110">
        <f>SUM(D23:I23)</f>
        <v>6</v>
      </c>
      <c r="K23" s="113">
        <v>12</v>
      </c>
      <c r="L23" s="50">
        <v>17</v>
      </c>
    </row>
    <row r="24" spans="1:16" ht="14.5" customHeight="1" x14ac:dyDescent="0.35">
      <c r="A24" s="23">
        <v>17</v>
      </c>
      <c r="B24" s="8" t="s">
        <v>10</v>
      </c>
      <c r="C24" s="91" t="s">
        <v>44</v>
      </c>
      <c r="D24" s="83">
        <v>1</v>
      </c>
      <c r="E24" s="83">
        <v>1</v>
      </c>
      <c r="F24" s="83">
        <v>1</v>
      </c>
      <c r="G24" s="84">
        <v>1</v>
      </c>
      <c r="H24" s="83"/>
      <c r="I24" s="83">
        <v>1</v>
      </c>
      <c r="J24" s="110">
        <f t="shared" si="0"/>
        <v>5</v>
      </c>
      <c r="K24" s="113">
        <v>2</v>
      </c>
      <c r="L24" s="88">
        <v>1</v>
      </c>
      <c r="M24" s="16"/>
      <c r="P24" s="17"/>
    </row>
    <row r="25" spans="1:16" ht="14.5" customHeight="1" x14ac:dyDescent="0.35">
      <c r="A25" s="23">
        <v>18</v>
      </c>
      <c r="B25" s="8" t="s">
        <v>10</v>
      </c>
      <c r="C25" s="91" t="s">
        <v>56</v>
      </c>
      <c r="D25" s="83">
        <v>1</v>
      </c>
      <c r="E25" s="83">
        <v>1</v>
      </c>
      <c r="F25" s="83">
        <v>1</v>
      </c>
      <c r="G25" s="84">
        <v>1</v>
      </c>
      <c r="H25" s="83"/>
      <c r="I25" s="83">
        <v>1</v>
      </c>
      <c r="J25" s="110">
        <f t="shared" si="0"/>
        <v>5</v>
      </c>
      <c r="K25" s="113"/>
      <c r="L25" s="88">
        <v>2</v>
      </c>
      <c r="M25" s="16"/>
      <c r="P25" s="17"/>
    </row>
    <row r="26" spans="1:16" ht="14.5" customHeight="1" x14ac:dyDescent="0.35">
      <c r="A26" s="23">
        <v>19</v>
      </c>
      <c r="B26" s="8" t="s">
        <v>10</v>
      </c>
      <c r="C26" s="91" t="s">
        <v>20</v>
      </c>
      <c r="D26" s="92">
        <v>1</v>
      </c>
      <c r="E26" s="92">
        <v>1</v>
      </c>
      <c r="F26" s="83">
        <v>1</v>
      </c>
      <c r="G26" s="83">
        <v>1</v>
      </c>
      <c r="H26" s="83"/>
      <c r="I26" s="83">
        <v>1</v>
      </c>
      <c r="J26" s="110">
        <f t="shared" si="0"/>
        <v>5</v>
      </c>
      <c r="K26" s="113"/>
      <c r="L26" s="88">
        <v>3</v>
      </c>
      <c r="M26" s="16"/>
      <c r="P26" s="17"/>
    </row>
    <row r="27" spans="1:16" ht="14.5" customHeight="1" x14ac:dyDescent="0.35">
      <c r="A27" s="23">
        <v>20</v>
      </c>
      <c r="B27" s="8" t="s">
        <v>10</v>
      </c>
      <c r="C27" s="91" t="s">
        <v>173</v>
      </c>
      <c r="D27" s="92">
        <v>1</v>
      </c>
      <c r="E27" s="92">
        <v>1</v>
      </c>
      <c r="F27" s="83"/>
      <c r="G27" s="83">
        <v>1</v>
      </c>
      <c r="H27" s="83">
        <v>1</v>
      </c>
      <c r="I27" s="83">
        <v>1</v>
      </c>
      <c r="J27" s="110">
        <f t="shared" si="0"/>
        <v>5</v>
      </c>
      <c r="K27" s="113"/>
      <c r="L27" s="88">
        <v>4</v>
      </c>
      <c r="M27" s="16"/>
      <c r="P27" s="17"/>
    </row>
    <row r="28" spans="1:16" ht="14.5" customHeight="1" x14ac:dyDescent="0.35">
      <c r="A28" s="23">
        <v>21</v>
      </c>
      <c r="B28" s="8" t="s">
        <v>34</v>
      </c>
      <c r="C28" s="91" t="s">
        <v>29</v>
      </c>
      <c r="D28" s="83">
        <v>1</v>
      </c>
      <c r="E28" s="83">
        <v>1</v>
      </c>
      <c r="F28" s="83">
        <v>1</v>
      </c>
      <c r="G28" s="83">
        <v>1</v>
      </c>
      <c r="H28" s="83"/>
      <c r="I28" s="83">
        <v>1</v>
      </c>
      <c r="J28" s="110">
        <f t="shared" si="0"/>
        <v>5</v>
      </c>
      <c r="K28" s="113"/>
      <c r="L28" s="88">
        <v>5</v>
      </c>
      <c r="M28" s="16"/>
    </row>
    <row r="29" spans="1:16" ht="14.5" customHeight="1" x14ac:dyDescent="0.35">
      <c r="A29" s="23">
        <v>23</v>
      </c>
      <c r="B29" s="8" t="s">
        <v>10</v>
      </c>
      <c r="C29" s="91" t="s">
        <v>50</v>
      </c>
      <c r="D29" s="84">
        <v>1</v>
      </c>
      <c r="E29" s="83">
        <v>1</v>
      </c>
      <c r="F29" s="83">
        <v>1</v>
      </c>
      <c r="G29" s="84">
        <v>1</v>
      </c>
      <c r="H29" s="83">
        <v>1</v>
      </c>
      <c r="I29" s="83"/>
      <c r="J29" s="110">
        <f t="shared" si="0"/>
        <v>5</v>
      </c>
      <c r="K29" s="113">
        <v>7</v>
      </c>
      <c r="L29" s="88">
        <v>7</v>
      </c>
    </row>
    <row r="30" spans="1:16" ht="14.5" customHeight="1" x14ac:dyDescent="0.35">
      <c r="A30" s="23">
        <v>24</v>
      </c>
      <c r="B30" s="8" t="s">
        <v>10</v>
      </c>
      <c r="C30" s="91" t="s">
        <v>70</v>
      </c>
      <c r="D30" s="83">
        <v>1</v>
      </c>
      <c r="E30" s="83"/>
      <c r="F30" s="83">
        <v>1</v>
      </c>
      <c r="G30" s="83">
        <v>1</v>
      </c>
      <c r="H30" s="83">
        <v>1</v>
      </c>
      <c r="I30" s="83"/>
      <c r="J30" s="110">
        <f t="shared" si="0"/>
        <v>4</v>
      </c>
      <c r="K30" s="113"/>
      <c r="L30" s="50">
        <v>1</v>
      </c>
    </row>
    <row r="31" spans="1:16" ht="14.5" customHeight="1" x14ac:dyDescent="0.35">
      <c r="A31" s="23">
        <v>25</v>
      </c>
      <c r="B31" s="8" t="s">
        <v>10</v>
      </c>
      <c r="C31" s="91" t="s">
        <v>25</v>
      </c>
      <c r="D31" s="92">
        <v>1</v>
      </c>
      <c r="E31" s="92"/>
      <c r="F31" s="83">
        <v>1</v>
      </c>
      <c r="G31" s="83">
        <v>1</v>
      </c>
      <c r="H31" s="83"/>
      <c r="I31" s="83">
        <v>1</v>
      </c>
      <c r="J31" s="110">
        <f t="shared" si="0"/>
        <v>4</v>
      </c>
      <c r="K31" s="113">
        <v>8</v>
      </c>
      <c r="L31" s="50">
        <v>2</v>
      </c>
    </row>
    <row r="32" spans="1:16" ht="14.5" customHeight="1" x14ac:dyDescent="0.35">
      <c r="A32" s="23">
        <v>26</v>
      </c>
      <c r="B32" s="8" t="s">
        <v>10</v>
      </c>
      <c r="C32" s="91" t="s">
        <v>51</v>
      </c>
      <c r="D32" s="92">
        <v>1</v>
      </c>
      <c r="E32" s="92">
        <v>1</v>
      </c>
      <c r="F32" s="83">
        <v>1</v>
      </c>
      <c r="G32" s="83">
        <v>1</v>
      </c>
      <c r="H32" s="83"/>
      <c r="I32" s="83"/>
      <c r="J32" s="110">
        <f t="shared" si="0"/>
        <v>4</v>
      </c>
      <c r="K32" s="113"/>
      <c r="L32" s="50">
        <v>3</v>
      </c>
    </row>
    <row r="33" spans="1:13" ht="14.5" customHeight="1" x14ac:dyDescent="0.35">
      <c r="A33" s="23">
        <v>27</v>
      </c>
      <c r="B33" s="8" t="s">
        <v>10</v>
      </c>
      <c r="C33" s="91" t="s">
        <v>17</v>
      </c>
      <c r="D33" s="83">
        <v>1</v>
      </c>
      <c r="E33" s="83"/>
      <c r="F33" s="83">
        <v>1</v>
      </c>
      <c r="G33" s="83">
        <v>1</v>
      </c>
      <c r="H33" s="83">
        <v>1</v>
      </c>
      <c r="I33" s="83"/>
      <c r="J33" s="110">
        <f t="shared" si="0"/>
        <v>4</v>
      </c>
      <c r="K33" s="113"/>
      <c r="L33" s="50">
        <v>4</v>
      </c>
    </row>
    <row r="34" spans="1:13" ht="14.5" customHeight="1" x14ac:dyDescent="0.35">
      <c r="A34" s="23">
        <v>28</v>
      </c>
      <c r="B34" s="8" t="s">
        <v>10</v>
      </c>
      <c r="C34" s="91" t="s">
        <v>72</v>
      </c>
      <c r="D34" s="83">
        <v>1</v>
      </c>
      <c r="E34" s="83">
        <v>1</v>
      </c>
      <c r="F34" s="83">
        <v>1</v>
      </c>
      <c r="G34" s="84">
        <v>1</v>
      </c>
      <c r="H34" s="83"/>
      <c r="I34" s="83"/>
      <c r="J34" s="110">
        <f t="shared" si="0"/>
        <v>4</v>
      </c>
      <c r="K34" s="113"/>
      <c r="L34" s="50">
        <v>5</v>
      </c>
      <c r="M34" s="12"/>
    </row>
    <row r="35" spans="1:13" ht="14.5" customHeight="1" x14ac:dyDescent="0.35">
      <c r="A35" s="23">
        <v>29</v>
      </c>
      <c r="B35" s="8" t="s">
        <v>34</v>
      </c>
      <c r="C35" s="91" t="s">
        <v>52</v>
      </c>
      <c r="D35" s="83">
        <v>1</v>
      </c>
      <c r="E35" s="83">
        <v>1</v>
      </c>
      <c r="F35" s="83">
        <v>1</v>
      </c>
      <c r="G35" s="83">
        <v>1</v>
      </c>
      <c r="H35" s="83"/>
      <c r="I35" s="83"/>
      <c r="J35" s="110">
        <f t="shared" si="0"/>
        <v>4</v>
      </c>
      <c r="K35" s="113"/>
      <c r="L35" s="50">
        <v>6</v>
      </c>
      <c r="M35" s="12"/>
    </row>
    <row r="36" spans="1:13" ht="14.5" customHeight="1" x14ac:dyDescent="0.35">
      <c r="A36" s="23">
        <v>30</v>
      </c>
      <c r="B36" s="8" t="s">
        <v>10</v>
      </c>
      <c r="C36" s="91" t="s">
        <v>21</v>
      </c>
      <c r="D36" s="83">
        <v>1</v>
      </c>
      <c r="E36" s="83">
        <v>1</v>
      </c>
      <c r="F36" s="83">
        <v>1</v>
      </c>
      <c r="G36" s="84">
        <v>1</v>
      </c>
      <c r="H36" s="83"/>
      <c r="I36" s="83"/>
      <c r="J36" s="110">
        <f t="shared" si="0"/>
        <v>4</v>
      </c>
      <c r="K36" s="113">
        <v>3</v>
      </c>
      <c r="L36" s="50">
        <v>7</v>
      </c>
      <c r="M36" s="12"/>
    </row>
    <row r="37" spans="1:13" ht="14.5" customHeight="1" x14ac:dyDescent="0.35">
      <c r="A37" s="23">
        <v>31</v>
      </c>
      <c r="B37" s="8" t="s">
        <v>10</v>
      </c>
      <c r="C37" s="91" t="s">
        <v>61</v>
      </c>
      <c r="D37" s="83">
        <v>1</v>
      </c>
      <c r="E37" s="83">
        <v>1</v>
      </c>
      <c r="F37" s="83">
        <v>1</v>
      </c>
      <c r="G37" s="83">
        <v>1</v>
      </c>
      <c r="H37" s="83"/>
      <c r="I37" s="83"/>
      <c r="J37" s="110">
        <f t="shared" si="0"/>
        <v>4</v>
      </c>
      <c r="K37" s="113">
        <v>2</v>
      </c>
      <c r="L37" s="50">
        <v>8</v>
      </c>
      <c r="M37" s="12"/>
    </row>
    <row r="38" spans="1:13" ht="14.5" customHeight="1" x14ac:dyDescent="0.35">
      <c r="A38" s="23">
        <v>32</v>
      </c>
      <c r="B38" s="8" t="s">
        <v>10</v>
      </c>
      <c r="C38" s="91" t="s">
        <v>14</v>
      </c>
      <c r="D38" s="83">
        <v>1</v>
      </c>
      <c r="E38" s="83"/>
      <c r="F38" s="83"/>
      <c r="G38" s="84">
        <v>1</v>
      </c>
      <c r="H38" s="83"/>
      <c r="I38" s="83">
        <v>1</v>
      </c>
      <c r="J38" s="110">
        <f t="shared" si="0"/>
        <v>3</v>
      </c>
      <c r="K38" s="113">
        <v>4</v>
      </c>
      <c r="L38" s="109">
        <v>1</v>
      </c>
      <c r="M38" s="12"/>
    </row>
    <row r="39" spans="1:13" ht="14.5" customHeight="1" x14ac:dyDescent="0.35">
      <c r="A39" s="23">
        <v>33</v>
      </c>
      <c r="B39" s="8" t="s">
        <v>10</v>
      </c>
      <c r="C39" s="91" t="s">
        <v>81</v>
      </c>
      <c r="D39" s="92">
        <v>1</v>
      </c>
      <c r="E39" s="92"/>
      <c r="F39" s="83">
        <v>1</v>
      </c>
      <c r="G39" s="83">
        <v>1</v>
      </c>
      <c r="H39" s="83"/>
      <c r="I39" s="83"/>
      <c r="J39" s="110">
        <f t="shared" si="0"/>
        <v>3</v>
      </c>
      <c r="K39" s="113"/>
      <c r="L39" s="109">
        <v>2</v>
      </c>
      <c r="M39" s="12"/>
    </row>
    <row r="40" spans="1:13" ht="14.5" customHeight="1" x14ac:dyDescent="0.35">
      <c r="A40" s="23">
        <v>34</v>
      </c>
      <c r="B40" s="8" t="s">
        <v>10</v>
      </c>
      <c r="C40" s="91" t="s">
        <v>57</v>
      </c>
      <c r="D40" s="83">
        <v>1</v>
      </c>
      <c r="E40" s="84"/>
      <c r="F40" s="83">
        <v>1</v>
      </c>
      <c r="G40" s="83">
        <v>1</v>
      </c>
      <c r="H40" s="83"/>
      <c r="I40" s="83"/>
      <c r="J40" s="110">
        <f t="shared" si="0"/>
        <v>3</v>
      </c>
      <c r="K40" s="113"/>
      <c r="L40" s="109">
        <v>3</v>
      </c>
      <c r="M40" s="12"/>
    </row>
    <row r="41" spans="1:13" ht="14.5" customHeight="1" x14ac:dyDescent="0.35">
      <c r="A41" s="23">
        <v>35</v>
      </c>
      <c r="B41" s="8" t="s">
        <v>10</v>
      </c>
      <c r="C41" s="91" t="s">
        <v>69</v>
      </c>
      <c r="D41" s="83">
        <v>1</v>
      </c>
      <c r="E41" s="83"/>
      <c r="F41" s="83">
        <v>1</v>
      </c>
      <c r="G41" s="83">
        <v>1</v>
      </c>
      <c r="H41" s="83"/>
      <c r="I41" s="83"/>
      <c r="J41" s="110">
        <f t="shared" si="0"/>
        <v>3</v>
      </c>
      <c r="K41" s="113"/>
      <c r="L41" s="109">
        <v>4</v>
      </c>
      <c r="M41" s="12"/>
    </row>
    <row r="42" spans="1:13" ht="14.5" customHeight="1" x14ac:dyDescent="0.35">
      <c r="A42" s="23">
        <v>36</v>
      </c>
      <c r="B42" s="8" t="s">
        <v>10</v>
      </c>
      <c r="C42" s="91" t="s">
        <v>82</v>
      </c>
      <c r="D42" s="84">
        <v>1</v>
      </c>
      <c r="E42" s="83">
        <v>1</v>
      </c>
      <c r="F42" s="83">
        <v>1</v>
      </c>
      <c r="G42" s="83"/>
      <c r="H42" s="83"/>
      <c r="I42" s="83"/>
      <c r="J42" s="110">
        <f t="shared" si="0"/>
        <v>3</v>
      </c>
      <c r="K42" s="113"/>
      <c r="L42" s="109">
        <v>5</v>
      </c>
      <c r="M42" s="12"/>
    </row>
    <row r="43" spans="1:13" ht="14.5" customHeight="1" x14ac:dyDescent="0.35">
      <c r="A43" s="23">
        <v>37</v>
      </c>
      <c r="B43" s="8" t="s">
        <v>10</v>
      </c>
      <c r="C43" s="91" t="s">
        <v>23</v>
      </c>
      <c r="D43" s="84"/>
      <c r="E43" s="83"/>
      <c r="F43" s="83">
        <v>1</v>
      </c>
      <c r="G43" s="84">
        <v>1</v>
      </c>
      <c r="H43" s="83"/>
      <c r="I43" s="83">
        <v>1</v>
      </c>
      <c r="J43" s="110">
        <f t="shared" si="0"/>
        <v>3</v>
      </c>
      <c r="K43" s="113">
        <v>12</v>
      </c>
      <c r="L43" s="109">
        <v>6</v>
      </c>
      <c r="M43" s="12"/>
    </row>
    <row r="44" spans="1:13" ht="14.5" customHeight="1" x14ac:dyDescent="0.35">
      <c r="A44" s="23">
        <v>38</v>
      </c>
      <c r="B44" s="8" t="s">
        <v>10</v>
      </c>
      <c r="C44" s="91" t="s">
        <v>18</v>
      </c>
      <c r="D44" s="83">
        <v>1</v>
      </c>
      <c r="E44" s="83"/>
      <c r="F44" s="83">
        <v>1</v>
      </c>
      <c r="G44" s="84">
        <v>1</v>
      </c>
      <c r="H44" s="83"/>
      <c r="I44" s="83"/>
      <c r="J44" s="110">
        <f t="shared" si="0"/>
        <v>3</v>
      </c>
      <c r="K44" s="113">
        <v>9</v>
      </c>
      <c r="L44" s="109">
        <v>7</v>
      </c>
      <c r="M44" s="12"/>
    </row>
    <row r="45" spans="1:13" ht="14.5" customHeight="1" x14ac:dyDescent="0.35">
      <c r="A45" s="23">
        <v>39</v>
      </c>
      <c r="B45" s="8" t="s">
        <v>34</v>
      </c>
      <c r="C45" s="91" t="s">
        <v>83</v>
      </c>
      <c r="D45" s="84">
        <v>1</v>
      </c>
      <c r="E45" s="83"/>
      <c r="F45" s="83"/>
      <c r="G45" s="84"/>
      <c r="H45" s="83"/>
      <c r="I45" s="83">
        <v>1</v>
      </c>
      <c r="J45" s="110">
        <f t="shared" si="0"/>
        <v>2</v>
      </c>
      <c r="K45" s="113"/>
      <c r="L45" s="50">
        <v>1</v>
      </c>
      <c r="M45" s="12"/>
    </row>
    <row r="46" spans="1:13" ht="14.5" customHeight="1" x14ac:dyDescent="0.35">
      <c r="A46" s="23">
        <v>40</v>
      </c>
      <c r="B46" s="8" t="s">
        <v>10</v>
      </c>
      <c r="C46" s="91" t="s">
        <v>27</v>
      </c>
      <c r="D46" s="84">
        <v>1</v>
      </c>
      <c r="E46" s="83"/>
      <c r="F46" s="83">
        <v>1</v>
      </c>
      <c r="G46" s="83"/>
      <c r="H46" s="83"/>
      <c r="I46" s="83"/>
      <c r="J46" s="110">
        <f t="shared" si="0"/>
        <v>2</v>
      </c>
      <c r="K46" s="113"/>
      <c r="L46" s="50">
        <v>2</v>
      </c>
      <c r="M46" s="12"/>
    </row>
    <row r="47" spans="1:13" ht="14.5" customHeight="1" x14ac:dyDescent="0.35">
      <c r="A47" s="23">
        <v>41</v>
      </c>
      <c r="B47" s="8" t="s">
        <v>34</v>
      </c>
      <c r="C47" s="91" t="s">
        <v>60</v>
      </c>
      <c r="D47" s="84">
        <v>1</v>
      </c>
      <c r="E47" s="83"/>
      <c r="F47" s="83"/>
      <c r="G47" s="84"/>
      <c r="H47" s="83"/>
      <c r="I47" s="83">
        <v>1</v>
      </c>
      <c r="J47" s="110">
        <f t="shared" si="0"/>
        <v>2</v>
      </c>
      <c r="K47" s="113"/>
      <c r="L47" s="50">
        <v>3</v>
      </c>
      <c r="M47" s="12"/>
    </row>
    <row r="48" spans="1:13" ht="14.5" customHeight="1" x14ac:dyDescent="0.35">
      <c r="A48" s="23">
        <v>42</v>
      </c>
      <c r="B48" s="8" t="s">
        <v>10</v>
      </c>
      <c r="C48" s="91" t="s">
        <v>22</v>
      </c>
      <c r="D48" s="84"/>
      <c r="E48" s="83"/>
      <c r="F48" s="83"/>
      <c r="G48" s="84"/>
      <c r="H48" s="83"/>
      <c r="I48" s="83">
        <v>1</v>
      </c>
      <c r="J48" s="110">
        <f t="shared" si="0"/>
        <v>1</v>
      </c>
      <c r="K48" s="113"/>
      <c r="L48" s="88">
        <v>1</v>
      </c>
      <c r="M48" s="12"/>
    </row>
    <row r="49" spans="1:13" ht="14.5" customHeight="1" x14ac:dyDescent="0.35">
      <c r="A49" s="23">
        <v>43</v>
      </c>
      <c r="B49" s="8" t="s">
        <v>10</v>
      </c>
      <c r="C49" s="91" t="s">
        <v>73</v>
      </c>
      <c r="D49" s="83"/>
      <c r="E49" s="83"/>
      <c r="F49" s="83"/>
      <c r="G49" s="84">
        <v>1</v>
      </c>
      <c r="H49" s="83"/>
      <c r="I49" s="83"/>
      <c r="J49" s="110">
        <f t="shared" si="0"/>
        <v>1</v>
      </c>
      <c r="K49" s="113"/>
      <c r="L49" s="88">
        <v>2</v>
      </c>
      <c r="M49" s="12"/>
    </row>
    <row r="50" spans="1:13" ht="14.5" customHeight="1" x14ac:dyDescent="0.35">
      <c r="A50" s="23">
        <v>44</v>
      </c>
      <c r="B50" s="8" t="s">
        <v>10</v>
      </c>
      <c r="C50" s="91" t="s">
        <v>66</v>
      </c>
      <c r="D50" s="84"/>
      <c r="E50" s="84"/>
      <c r="F50" s="83"/>
      <c r="G50" s="84"/>
      <c r="H50" s="83"/>
      <c r="I50" s="83">
        <v>1</v>
      </c>
      <c r="J50" s="110">
        <f t="shared" si="0"/>
        <v>1</v>
      </c>
      <c r="K50" s="113"/>
      <c r="L50" s="88">
        <v>3</v>
      </c>
      <c r="M50" s="12"/>
    </row>
    <row r="51" spans="1:13" ht="14.5" customHeight="1" x14ac:dyDescent="0.35">
      <c r="A51" s="23">
        <v>45</v>
      </c>
      <c r="B51" s="8" t="s">
        <v>34</v>
      </c>
      <c r="C51" s="91" t="s">
        <v>208</v>
      </c>
      <c r="D51" s="84">
        <v>1</v>
      </c>
      <c r="E51" s="83"/>
      <c r="F51" s="83"/>
      <c r="G51" s="84"/>
      <c r="H51" s="83"/>
      <c r="I51" s="83"/>
      <c r="J51" s="110">
        <f t="shared" si="0"/>
        <v>1</v>
      </c>
      <c r="K51" s="113"/>
      <c r="L51" s="88">
        <v>4</v>
      </c>
      <c r="M51" s="12"/>
    </row>
    <row r="52" spans="1:13" ht="14.5" customHeight="1" x14ac:dyDescent="0.35">
      <c r="A52" s="23">
        <v>46</v>
      </c>
      <c r="B52" s="8" t="s">
        <v>10</v>
      </c>
      <c r="C52" s="91" t="s">
        <v>28</v>
      </c>
      <c r="D52" s="83">
        <v>1</v>
      </c>
      <c r="E52" s="83"/>
      <c r="F52" s="83"/>
      <c r="G52" s="83"/>
      <c r="H52" s="83"/>
      <c r="I52" s="83"/>
      <c r="J52" s="110">
        <f t="shared" si="0"/>
        <v>1</v>
      </c>
      <c r="K52" s="113"/>
      <c r="L52" s="88">
        <v>5</v>
      </c>
      <c r="M52" s="12"/>
    </row>
    <row r="53" spans="1:13" ht="14.5" customHeight="1" x14ac:dyDescent="0.35">
      <c r="A53" s="23">
        <v>47</v>
      </c>
      <c r="B53" s="8" t="s">
        <v>10</v>
      </c>
      <c r="C53" s="91" t="s">
        <v>59</v>
      </c>
      <c r="D53" s="84">
        <v>1</v>
      </c>
      <c r="E53" s="83"/>
      <c r="F53" s="83"/>
      <c r="G53" s="83"/>
      <c r="H53" s="83"/>
      <c r="I53" s="83"/>
      <c r="J53" s="110">
        <f t="shared" si="0"/>
        <v>1</v>
      </c>
      <c r="K53" s="113"/>
      <c r="L53" s="88">
        <v>6</v>
      </c>
      <c r="M53" s="12"/>
    </row>
    <row r="54" spans="1:13" ht="14.5" customHeight="1" thickBot="1" x14ac:dyDescent="0.4">
      <c r="A54" s="14">
        <v>48</v>
      </c>
      <c r="B54" s="9" t="s">
        <v>10</v>
      </c>
      <c r="C54" s="93" t="s">
        <v>60</v>
      </c>
      <c r="D54" s="85"/>
      <c r="E54" s="89"/>
      <c r="F54" s="89"/>
      <c r="G54" s="89"/>
      <c r="H54" s="89"/>
      <c r="I54" s="89">
        <v>1</v>
      </c>
      <c r="J54" s="111">
        <f t="shared" si="0"/>
        <v>1</v>
      </c>
      <c r="K54" s="114"/>
      <c r="L54" s="88">
        <v>7</v>
      </c>
      <c r="M54" s="12"/>
    </row>
    <row r="55" spans="1:13" ht="14.5" customHeight="1" x14ac:dyDescent="0.35">
      <c r="A55" s="94"/>
      <c r="B55" s="94"/>
      <c r="C55" s="94"/>
      <c r="D55" s="36">
        <f t="shared" ref="D55:I55" si="1">SUM(D7:D54)</f>
        <v>43</v>
      </c>
      <c r="E55" s="36">
        <f t="shared" si="1"/>
        <v>29</v>
      </c>
      <c r="F55" s="36">
        <f t="shared" si="1"/>
        <v>37</v>
      </c>
      <c r="G55" s="36">
        <f t="shared" si="1"/>
        <v>38</v>
      </c>
      <c r="H55" s="36">
        <f t="shared" si="1"/>
        <v>21</v>
      </c>
      <c r="I55" s="36">
        <f t="shared" si="1"/>
        <v>30</v>
      </c>
      <c r="J55" s="36">
        <f t="shared" ref="J55" si="2">SUM(D55:I55)</f>
        <v>198</v>
      </c>
      <c r="K55" s="36">
        <f>SUM(K7:K54)</f>
        <v>185</v>
      </c>
      <c r="L55" s="87"/>
    </row>
    <row r="56" spans="1:13" ht="14.5" customHeight="1" x14ac:dyDescent="0.35">
      <c r="A56" s="94"/>
      <c r="B56" s="94"/>
      <c r="C56" s="94"/>
      <c r="D56" s="36" t="s">
        <v>42</v>
      </c>
      <c r="E56" s="36" t="s">
        <v>41</v>
      </c>
      <c r="F56" s="36" t="s">
        <v>38</v>
      </c>
      <c r="G56" s="36" t="s">
        <v>43</v>
      </c>
      <c r="H56" s="36" t="s">
        <v>39</v>
      </c>
      <c r="I56" s="36" t="s">
        <v>40</v>
      </c>
      <c r="J56" s="36"/>
      <c r="K56" s="36"/>
      <c r="L56" s="87">
        <f>L22+L29+L38+L44+L47+L54</f>
        <v>41</v>
      </c>
    </row>
    <row r="57" spans="1:13" ht="14.5" customHeight="1" x14ac:dyDescent="0.35">
      <c r="A57" s="87"/>
      <c r="B57" s="87"/>
      <c r="C57" s="95" t="s">
        <v>49</v>
      </c>
      <c r="D57" s="86">
        <f>D55*3</f>
        <v>129</v>
      </c>
      <c r="E57" s="86">
        <f>E55*4</f>
        <v>116</v>
      </c>
      <c r="F57" s="86">
        <f>F55*4</f>
        <v>148</v>
      </c>
      <c r="G57" s="86">
        <f>G55*3</f>
        <v>114</v>
      </c>
      <c r="H57" s="86">
        <f>H55*8</f>
        <v>168</v>
      </c>
      <c r="I57" s="86">
        <f>I55*3</f>
        <v>90</v>
      </c>
      <c r="J57" s="86">
        <f>SUM(D57:I57)</f>
        <v>765</v>
      </c>
      <c r="K57" s="86"/>
      <c r="L57" s="87"/>
    </row>
    <row r="58" spans="1:13" ht="14.5" customHeight="1" x14ac:dyDescent="0.35">
      <c r="C58" s="19" t="s">
        <v>120</v>
      </c>
      <c r="D58" s="20">
        <f>D55-D59</f>
        <v>34</v>
      </c>
      <c r="E58" s="20">
        <f t="shared" ref="E58:I58" si="3">E55-E59</f>
        <v>23</v>
      </c>
      <c r="F58" s="20">
        <f t="shared" si="3"/>
        <v>31</v>
      </c>
      <c r="G58" s="20">
        <f t="shared" si="3"/>
        <v>32</v>
      </c>
      <c r="H58" s="20">
        <f t="shared" si="3"/>
        <v>17</v>
      </c>
      <c r="I58" s="20">
        <f t="shared" si="3"/>
        <v>23</v>
      </c>
      <c r="J58" s="86">
        <f>SUM(D58:I58)</f>
        <v>160</v>
      </c>
    </row>
    <row r="59" spans="1:13" ht="14.5" customHeight="1" x14ac:dyDescent="0.35">
      <c r="C59" s="19" t="s">
        <v>210</v>
      </c>
      <c r="D59" s="20">
        <v>9</v>
      </c>
      <c r="E59" s="20">
        <v>6</v>
      </c>
      <c r="F59" s="20">
        <v>6</v>
      </c>
      <c r="G59" s="20">
        <v>6</v>
      </c>
      <c r="H59" s="20">
        <v>4</v>
      </c>
      <c r="I59" s="20">
        <v>7</v>
      </c>
      <c r="J59" s="257">
        <f>SUM(D59:I59)</f>
        <v>38</v>
      </c>
    </row>
    <row r="60" spans="1:13" ht="14.5" customHeight="1" x14ac:dyDescent="0.35">
      <c r="B60" s="19" t="s">
        <v>85</v>
      </c>
      <c r="C60" s="19" t="s">
        <v>107</v>
      </c>
      <c r="D60" s="270" t="s">
        <v>121</v>
      </c>
      <c r="E60" s="270"/>
      <c r="F60" s="270"/>
      <c r="G60" s="270"/>
      <c r="H60" s="270"/>
      <c r="I60" t="s">
        <v>86</v>
      </c>
    </row>
    <row r="61" spans="1:13" ht="14.5" customHeight="1" x14ac:dyDescent="0.35">
      <c r="I61" s="117" t="s">
        <v>89</v>
      </c>
      <c r="J61" s="63">
        <f>765+185</f>
        <v>950</v>
      </c>
      <c r="K61" t="s">
        <v>87</v>
      </c>
    </row>
    <row r="62" spans="1:13" ht="14.5" customHeight="1" x14ac:dyDescent="0.35">
      <c r="E62" s="116" t="s">
        <v>88</v>
      </c>
    </row>
    <row r="63" spans="1:13" ht="14.5" customHeight="1" x14ac:dyDescent="0.35"/>
    <row r="64" spans="1:13" ht="14.5" customHeight="1" x14ac:dyDescent="0.35"/>
  </sheetData>
  <sortState xmlns:xlrd2="http://schemas.microsoft.com/office/spreadsheetml/2017/richdata2" ref="B7:K54">
    <sortCondition descending="1" ref="J7:J54"/>
    <sortCondition ref="C7:C54"/>
  </sortState>
  <mergeCells count="5">
    <mergeCell ref="A3:J3"/>
    <mergeCell ref="A1:J1"/>
    <mergeCell ref="A5:J5"/>
    <mergeCell ref="A4:J4"/>
    <mergeCell ref="D60:H60"/>
  </mergeCells>
  <phoneticPr fontId="22" type="noConversion"/>
  <pageMargins left="0.9055118110236221" right="0.9055118110236221" top="0.35433070866141736" bottom="0.35433070866141736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5"/>
  <sheetViews>
    <sheetView tabSelected="1" topLeftCell="A25" zoomScaleNormal="100" workbookViewId="0">
      <selection activeCell="J50" sqref="A50:J50"/>
    </sheetView>
  </sheetViews>
  <sheetFormatPr defaultRowHeight="14.5" x14ac:dyDescent="0.35"/>
  <cols>
    <col min="1" max="1" width="7.08984375" customWidth="1"/>
    <col min="2" max="2" width="9.36328125" style="10" customWidth="1"/>
    <col min="3" max="3" width="29.90625" customWidth="1"/>
    <col min="4" max="5" width="5.36328125" customWidth="1"/>
    <col min="6" max="6" width="4.81640625" customWidth="1"/>
    <col min="7" max="9" width="5.36328125" customWidth="1"/>
    <col min="10" max="10" width="7.36328125" customWidth="1"/>
    <col min="11" max="11" width="84.453125" customWidth="1"/>
    <col min="12" max="12" width="9.08984375" style="31"/>
    <col min="13" max="13" width="19.6328125" customWidth="1"/>
  </cols>
  <sheetData>
    <row r="1" spans="1:14" ht="18.5" x14ac:dyDescent="0.45">
      <c r="A1" s="273" t="s">
        <v>105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4" ht="15.5" x14ac:dyDescent="0.35">
      <c r="A2" s="274" t="s">
        <v>92</v>
      </c>
      <c r="B2" s="274"/>
      <c r="C2" s="274"/>
      <c r="D2" s="274"/>
      <c r="E2" s="274"/>
      <c r="F2" s="274"/>
      <c r="G2" s="274"/>
      <c r="H2" s="274"/>
      <c r="I2" s="274"/>
      <c r="J2" s="274"/>
      <c r="K2" s="30"/>
      <c r="L2" s="30"/>
      <c r="M2" s="30"/>
    </row>
    <row r="3" spans="1:14" ht="11.25" customHeight="1" x14ac:dyDescent="0.5">
      <c r="D3" s="15"/>
      <c r="E3" s="15"/>
      <c r="G3" s="15"/>
      <c r="H3" s="15"/>
      <c r="I3" s="15"/>
      <c r="J3" s="15"/>
      <c r="K3" s="30"/>
      <c r="L3" s="30"/>
      <c r="M3" s="30"/>
    </row>
    <row r="4" spans="1:14" ht="25" x14ac:dyDescent="0.5">
      <c r="A4" s="272" t="s">
        <v>0</v>
      </c>
      <c r="B4" s="272"/>
      <c r="C4" s="272"/>
      <c r="D4" s="272"/>
      <c r="E4" s="272"/>
      <c r="F4" s="272"/>
      <c r="G4" s="272"/>
      <c r="H4" s="272"/>
      <c r="I4" s="272"/>
      <c r="J4" s="272"/>
      <c r="K4" s="30"/>
      <c r="L4" s="30"/>
      <c r="M4" s="30"/>
    </row>
    <row r="5" spans="1:14" ht="23" thickBot="1" x14ac:dyDescent="0.5">
      <c r="A5" s="271" t="s">
        <v>78</v>
      </c>
      <c r="B5" s="271"/>
      <c r="C5" s="271"/>
      <c r="D5" s="271"/>
      <c r="E5" s="271"/>
      <c r="F5" s="271"/>
      <c r="G5" s="271"/>
      <c r="H5" s="271"/>
      <c r="I5" s="271"/>
      <c r="J5" s="271"/>
      <c r="K5" s="30"/>
      <c r="L5" s="30"/>
      <c r="M5" s="30"/>
    </row>
    <row r="6" spans="1:14" ht="82.5" thickBot="1" x14ac:dyDescent="0.4">
      <c r="A6" s="254" t="s">
        <v>1</v>
      </c>
      <c r="B6" s="255" t="s">
        <v>175</v>
      </c>
      <c r="C6" s="128" t="s">
        <v>2</v>
      </c>
      <c r="D6" s="130" t="s">
        <v>7</v>
      </c>
      <c r="E6" s="130" t="s">
        <v>6</v>
      </c>
      <c r="F6" s="129" t="s">
        <v>3</v>
      </c>
      <c r="G6" s="130" t="s">
        <v>8</v>
      </c>
      <c r="H6" s="130" t="s">
        <v>4</v>
      </c>
      <c r="I6" s="130" t="s">
        <v>5</v>
      </c>
      <c r="J6" s="105" t="s">
        <v>9</v>
      </c>
      <c r="K6" s="30"/>
      <c r="L6" s="30"/>
      <c r="M6" s="30"/>
    </row>
    <row r="7" spans="1:14" ht="15" customHeight="1" x14ac:dyDescent="0.35">
      <c r="A7" s="259" t="s">
        <v>153</v>
      </c>
      <c r="B7" s="260" t="s">
        <v>10</v>
      </c>
      <c r="C7" s="261" t="s">
        <v>11</v>
      </c>
      <c r="D7" s="262">
        <v>39</v>
      </c>
      <c r="E7" s="262">
        <v>100</v>
      </c>
      <c r="F7" s="262">
        <v>150</v>
      </c>
      <c r="G7" s="262">
        <v>110</v>
      </c>
      <c r="H7" s="262">
        <v>130</v>
      </c>
      <c r="I7" s="262">
        <v>110</v>
      </c>
      <c r="J7" s="263">
        <f>SUM(D7:I7)</f>
        <v>639</v>
      </c>
      <c r="K7" s="126"/>
      <c r="L7" s="30"/>
      <c r="M7" s="30"/>
      <c r="N7" s="3"/>
    </row>
    <row r="8" spans="1:14" ht="15" customHeight="1" x14ac:dyDescent="0.35">
      <c r="A8" s="325" t="s">
        <v>154</v>
      </c>
      <c r="B8" s="326" t="s">
        <v>34</v>
      </c>
      <c r="C8" s="327" t="s">
        <v>90</v>
      </c>
      <c r="D8" s="328">
        <v>150</v>
      </c>
      <c r="E8" s="328">
        <v>61</v>
      </c>
      <c r="F8" s="329">
        <v>130</v>
      </c>
      <c r="G8" s="328">
        <v>39</v>
      </c>
      <c r="H8" s="330">
        <v>75</v>
      </c>
      <c r="I8" s="328">
        <v>75</v>
      </c>
      <c r="J8" s="331">
        <f t="shared" ref="J8:J54" si="0">SUM(D8:I8)</f>
        <v>530</v>
      </c>
      <c r="K8" s="125"/>
      <c r="L8" s="30"/>
      <c r="M8" s="30"/>
      <c r="N8" s="3"/>
    </row>
    <row r="9" spans="1:14" ht="15" customHeight="1" x14ac:dyDescent="0.35">
      <c r="A9" s="256" t="s">
        <v>155</v>
      </c>
      <c r="B9" s="238" t="s">
        <v>10</v>
      </c>
      <c r="C9" s="239" t="s">
        <v>24</v>
      </c>
      <c r="D9" s="241">
        <v>130</v>
      </c>
      <c r="E9" s="241">
        <v>34</v>
      </c>
      <c r="F9" s="241">
        <v>39</v>
      </c>
      <c r="G9" s="241">
        <v>38</v>
      </c>
      <c r="H9" s="241">
        <v>110</v>
      </c>
      <c r="I9" s="241">
        <v>130</v>
      </c>
      <c r="J9" s="240">
        <f t="shared" si="0"/>
        <v>481</v>
      </c>
      <c r="K9" s="127"/>
      <c r="L9" s="30"/>
      <c r="M9" s="30"/>
      <c r="N9" s="3"/>
    </row>
    <row r="10" spans="1:14" ht="15" customHeight="1" x14ac:dyDescent="0.35">
      <c r="A10" s="256" t="s">
        <v>156</v>
      </c>
      <c r="B10" s="238" t="s">
        <v>10</v>
      </c>
      <c r="C10" s="239" t="s">
        <v>58</v>
      </c>
      <c r="D10" s="241">
        <v>31</v>
      </c>
      <c r="E10" s="241">
        <v>130</v>
      </c>
      <c r="F10" s="241">
        <v>61</v>
      </c>
      <c r="G10" s="241">
        <v>150</v>
      </c>
      <c r="H10" s="241">
        <v>70</v>
      </c>
      <c r="I10" s="242">
        <v>32</v>
      </c>
      <c r="J10" s="240">
        <f t="shared" si="0"/>
        <v>474</v>
      </c>
      <c r="K10" s="56"/>
      <c r="L10" s="30"/>
      <c r="M10" s="30"/>
      <c r="N10" s="3"/>
    </row>
    <row r="11" spans="1:14" ht="15" customHeight="1" x14ac:dyDescent="0.35">
      <c r="A11" s="256" t="s">
        <v>157</v>
      </c>
      <c r="B11" s="238" t="s">
        <v>10</v>
      </c>
      <c r="C11" s="239" t="s">
        <v>12</v>
      </c>
      <c r="D11" s="241">
        <v>41</v>
      </c>
      <c r="E11" s="241">
        <v>57</v>
      </c>
      <c r="F11" s="241">
        <v>33</v>
      </c>
      <c r="G11" s="241">
        <v>100</v>
      </c>
      <c r="H11" s="241">
        <v>150</v>
      </c>
      <c r="I11" s="241">
        <v>90</v>
      </c>
      <c r="J11" s="240">
        <f t="shared" si="0"/>
        <v>471</v>
      </c>
      <c r="K11" s="30"/>
      <c r="L11" s="30"/>
      <c r="M11" s="30"/>
      <c r="N11" s="3"/>
    </row>
    <row r="12" spans="1:14" ht="15" customHeight="1" x14ac:dyDescent="0.35">
      <c r="A12" s="256" t="s">
        <v>158</v>
      </c>
      <c r="B12" s="238" t="s">
        <v>10</v>
      </c>
      <c r="C12" s="239" t="s">
        <v>15</v>
      </c>
      <c r="D12" s="241">
        <v>65</v>
      </c>
      <c r="E12" s="241">
        <v>150</v>
      </c>
      <c r="F12" s="241">
        <v>39</v>
      </c>
      <c r="G12" s="241">
        <v>57</v>
      </c>
      <c r="H12" s="241">
        <v>80</v>
      </c>
      <c r="I12" s="241">
        <v>43</v>
      </c>
      <c r="J12" s="240">
        <f t="shared" si="0"/>
        <v>434</v>
      </c>
      <c r="L12" s="30"/>
      <c r="M12" s="30"/>
      <c r="N12" s="3"/>
    </row>
    <row r="13" spans="1:14" ht="15" customHeight="1" x14ac:dyDescent="0.35">
      <c r="A13" s="256" t="s">
        <v>159</v>
      </c>
      <c r="B13" s="244" t="s">
        <v>10</v>
      </c>
      <c r="C13" s="245" t="s">
        <v>13</v>
      </c>
      <c r="D13" s="241">
        <v>61</v>
      </c>
      <c r="E13" s="241">
        <v>75</v>
      </c>
      <c r="F13" s="241">
        <v>63</v>
      </c>
      <c r="G13" s="241">
        <v>65</v>
      </c>
      <c r="H13" s="241">
        <v>65</v>
      </c>
      <c r="I13" s="241">
        <v>57</v>
      </c>
      <c r="J13" s="240">
        <f t="shared" si="0"/>
        <v>386</v>
      </c>
      <c r="L13" s="30"/>
      <c r="M13" s="3"/>
    </row>
    <row r="14" spans="1:14" ht="15" customHeight="1" x14ac:dyDescent="0.35">
      <c r="A14" s="256" t="s">
        <v>160</v>
      </c>
      <c r="B14" s="244" t="s">
        <v>10</v>
      </c>
      <c r="C14" s="245" t="s">
        <v>62</v>
      </c>
      <c r="D14" s="241">
        <v>57</v>
      </c>
      <c r="E14" s="241">
        <v>90</v>
      </c>
      <c r="F14" s="241">
        <v>47</v>
      </c>
      <c r="G14" s="241">
        <v>49</v>
      </c>
      <c r="H14" s="241">
        <v>51</v>
      </c>
      <c r="I14" s="241">
        <v>80</v>
      </c>
      <c r="J14" s="240">
        <f t="shared" si="0"/>
        <v>374</v>
      </c>
      <c r="K14" s="30"/>
      <c r="L14" s="30"/>
      <c r="M14" s="30"/>
      <c r="N14" s="3"/>
    </row>
    <row r="15" spans="1:14" ht="15" customHeight="1" x14ac:dyDescent="0.35">
      <c r="A15" s="256" t="s">
        <v>161</v>
      </c>
      <c r="B15" s="244" t="s">
        <v>10</v>
      </c>
      <c r="C15" s="245" t="s">
        <v>19</v>
      </c>
      <c r="D15" s="241">
        <v>55</v>
      </c>
      <c r="E15" s="241">
        <v>53</v>
      </c>
      <c r="F15" s="241">
        <v>34</v>
      </c>
      <c r="G15" s="241">
        <v>55</v>
      </c>
      <c r="H15" s="241">
        <v>0</v>
      </c>
      <c r="I15" s="241">
        <v>150</v>
      </c>
      <c r="J15" s="240">
        <f t="shared" si="0"/>
        <v>347</v>
      </c>
      <c r="K15" s="30"/>
      <c r="L15" s="30"/>
      <c r="M15" s="30"/>
      <c r="N15" s="3"/>
    </row>
    <row r="16" spans="1:14" ht="15" customHeight="1" x14ac:dyDescent="0.35">
      <c r="A16" s="256" t="s">
        <v>162</v>
      </c>
      <c r="B16" s="244" t="s">
        <v>10</v>
      </c>
      <c r="C16" s="245" t="s">
        <v>44</v>
      </c>
      <c r="D16" s="241">
        <v>49</v>
      </c>
      <c r="E16" s="241">
        <v>57</v>
      </c>
      <c r="F16" s="241">
        <v>90</v>
      </c>
      <c r="G16" s="241">
        <v>100</v>
      </c>
      <c r="H16" s="241">
        <v>0</v>
      </c>
      <c r="I16" s="241">
        <v>47</v>
      </c>
      <c r="J16" s="240">
        <f t="shared" si="0"/>
        <v>343</v>
      </c>
      <c r="K16" s="30"/>
      <c r="L16" s="30"/>
      <c r="M16" s="30"/>
      <c r="N16" s="3"/>
    </row>
    <row r="17" spans="1:14" ht="15" customHeight="1" x14ac:dyDescent="0.35">
      <c r="A17" s="256" t="s">
        <v>163</v>
      </c>
      <c r="B17" s="244" t="s">
        <v>10</v>
      </c>
      <c r="C17" s="245" t="s">
        <v>46</v>
      </c>
      <c r="D17" s="241">
        <v>63</v>
      </c>
      <c r="E17" s="241">
        <v>39</v>
      </c>
      <c r="F17" s="241">
        <v>36</v>
      </c>
      <c r="G17" s="241">
        <v>63</v>
      </c>
      <c r="H17" s="241">
        <v>100</v>
      </c>
      <c r="I17" s="241">
        <v>36</v>
      </c>
      <c r="J17" s="240">
        <f t="shared" si="0"/>
        <v>337</v>
      </c>
      <c r="K17" s="30"/>
      <c r="L17" s="30"/>
      <c r="M17" s="30"/>
      <c r="N17" s="3"/>
    </row>
    <row r="18" spans="1:14" ht="15" customHeight="1" x14ac:dyDescent="0.35">
      <c r="A18" s="325" t="s">
        <v>164</v>
      </c>
      <c r="B18" s="332" t="s">
        <v>34</v>
      </c>
      <c r="C18" s="333" t="s">
        <v>209</v>
      </c>
      <c r="D18" s="328">
        <v>53</v>
      </c>
      <c r="E18" s="328">
        <v>31</v>
      </c>
      <c r="F18" s="328">
        <v>75</v>
      </c>
      <c r="G18" s="328">
        <v>25</v>
      </c>
      <c r="H18" s="328">
        <v>90</v>
      </c>
      <c r="I18" s="328">
        <v>51</v>
      </c>
      <c r="J18" s="331">
        <f t="shared" si="0"/>
        <v>325</v>
      </c>
      <c r="K18" s="30"/>
      <c r="L18" s="30"/>
      <c r="M18" s="30"/>
      <c r="N18" s="3"/>
    </row>
    <row r="19" spans="1:14" ht="15" customHeight="1" x14ac:dyDescent="0.35">
      <c r="A19" s="325" t="s">
        <v>164</v>
      </c>
      <c r="B19" s="332" t="s">
        <v>34</v>
      </c>
      <c r="C19" s="333" t="s">
        <v>26</v>
      </c>
      <c r="D19" s="328">
        <v>51</v>
      </c>
      <c r="E19" s="329">
        <v>37</v>
      </c>
      <c r="F19" s="329">
        <v>110</v>
      </c>
      <c r="G19" s="330">
        <v>32</v>
      </c>
      <c r="H19" s="334">
        <v>61</v>
      </c>
      <c r="I19" s="328">
        <v>34</v>
      </c>
      <c r="J19" s="331">
        <f t="shared" si="0"/>
        <v>325</v>
      </c>
      <c r="K19" s="30"/>
      <c r="L19" s="30"/>
      <c r="M19" s="30"/>
      <c r="N19" s="3"/>
    </row>
    <row r="20" spans="1:14" ht="15" customHeight="1" x14ac:dyDescent="0.35">
      <c r="A20" s="256" t="s">
        <v>166</v>
      </c>
      <c r="B20" s="244" t="s">
        <v>10</v>
      </c>
      <c r="C20" s="245" t="s">
        <v>18</v>
      </c>
      <c r="D20" s="241">
        <v>70</v>
      </c>
      <c r="E20" s="241">
        <v>110</v>
      </c>
      <c r="F20" s="241">
        <v>100</v>
      </c>
      <c r="G20" s="241">
        <v>36</v>
      </c>
      <c r="H20" s="241">
        <v>0</v>
      </c>
      <c r="I20" s="241">
        <v>0</v>
      </c>
      <c r="J20" s="240">
        <f t="shared" si="0"/>
        <v>316</v>
      </c>
      <c r="K20" s="30"/>
      <c r="L20" s="30"/>
      <c r="M20" s="30"/>
      <c r="N20" s="3"/>
    </row>
    <row r="21" spans="1:14" ht="15" customHeight="1" x14ac:dyDescent="0.35">
      <c r="A21" s="325" t="s">
        <v>167</v>
      </c>
      <c r="B21" s="332" t="s">
        <v>34</v>
      </c>
      <c r="C21" s="333" t="s">
        <v>19</v>
      </c>
      <c r="D21" s="328">
        <v>27</v>
      </c>
      <c r="E21" s="328">
        <v>33</v>
      </c>
      <c r="F21" s="328">
        <v>59</v>
      </c>
      <c r="G21" s="328">
        <v>75</v>
      </c>
      <c r="H21" s="328">
        <v>57</v>
      </c>
      <c r="I21" s="328">
        <v>61</v>
      </c>
      <c r="J21" s="331">
        <f t="shared" si="0"/>
        <v>312</v>
      </c>
      <c r="K21" s="30"/>
      <c r="L21" s="30"/>
      <c r="M21" s="30"/>
      <c r="N21" s="3"/>
    </row>
    <row r="22" spans="1:14" ht="15" customHeight="1" x14ac:dyDescent="0.35">
      <c r="A22" s="325" t="s">
        <v>168</v>
      </c>
      <c r="B22" s="332" t="s">
        <v>34</v>
      </c>
      <c r="C22" s="333" t="s">
        <v>29</v>
      </c>
      <c r="D22" s="328">
        <v>110</v>
      </c>
      <c r="E22" s="328">
        <v>38</v>
      </c>
      <c r="F22" s="329">
        <v>45</v>
      </c>
      <c r="G22" s="328">
        <v>29</v>
      </c>
      <c r="H22" s="330">
        <v>0</v>
      </c>
      <c r="I22" s="335">
        <v>70</v>
      </c>
      <c r="J22" s="331">
        <f t="shared" si="0"/>
        <v>292</v>
      </c>
      <c r="K22" s="30"/>
      <c r="L22" s="30"/>
      <c r="M22" s="30"/>
      <c r="N22" s="3"/>
    </row>
    <row r="23" spans="1:14" ht="15" customHeight="1" x14ac:dyDescent="0.35">
      <c r="A23" s="256" t="s">
        <v>169</v>
      </c>
      <c r="B23" s="244" t="s">
        <v>10</v>
      </c>
      <c r="C23" s="245" t="s">
        <v>20</v>
      </c>
      <c r="D23" s="241">
        <v>36</v>
      </c>
      <c r="E23" s="241">
        <v>65</v>
      </c>
      <c r="F23" s="241">
        <v>51</v>
      </c>
      <c r="G23" s="241">
        <v>100</v>
      </c>
      <c r="H23" s="241">
        <v>0</v>
      </c>
      <c r="I23" s="241">
        <v>37</v>
      </c>
      <c r="J23" s="240">
        <f t="shared" si="0"/>
        <v>289</v>
      </c>
      <c r="K23" s="30"/>
      <c r="L23" s="30"/>
      <c r="M23" s="30"/>
      <c r="N23" s="3"/>
    </row>
    <row r="24" spans="1:14" ht="15" customHeight="1" x14ac:dyDescent="0.35">
      <c r="A24" s="256" t="s">
        <v>170</v>
      </c>
      <c r="B24" s="244" t="s">
        <v>10</v>
      </c>
      <c r="C24" s="245" t="s">
        <v>71</v>
      </c>
      <c r="D24" s="241">
        <v>90</v>
      </c>
      <c r="E24" s="241">
        <v>49</v>
      </c>
      <c r="F24" s="241">
        <v>28</v>
      </c>
      <c r="G24" s="241">
        <v>22</v>
      </c>
      <c r="H24" s="241">
        <v>49</v>
      </c>
      <c r="I24" s="241">
        <v>49</v>
      </c>
      <c r="J24" s="240">
        <f t="shared" si="0"/>
        <v>287</v>
      </c>
      <c r="K24" s="30"/>
      <c r="L24" s="30"/>
      <c r="M24" s="30"/>
      <c r="N24" s="3"/>
    </row>
    <row r="25" spans="1:14" ht="15" customHeight="1" x14ac:dyDescent="0.35">
      <c r="A25" s="256" t="s">
        <v>171</v>
      </c>
      <c r="B25" s="244" t="s">
        <v>10</v>
      </c>
      <c r="C25" s="245" t="s">
        <v>94</v>
      </c>
      <c r="D25" s="241">
        <v>28</v>
      </c>
      <c r="E25" s="241">
        <v>80</v>
      </c>
      <c r="F25" s="241">
        <v>55</v>
      </c>
      <c r="G25" s="241">
        <v>29</v>
      </c>
      <c r="H25" s="241">
        <v>53</v>
      </c>
      <c r="I25" s="241">
        <v>33</v>
      </c>
      <c r="J25" s="240">
        <f t="shared" si="0"/>
        <v>278</v>
      </c>
      <c r="K25" s="30"/>
      <c r="L25" s="30"/>
      <c r="M25" s="30"/>
      <c r="N25" s="3"/>
    </row>
    <row r="26" spans="1:14" ht="15" customHeight="1" x14ac:dyDescent="0.35">
      <c r="A26" s="256" t="s">
        <v>172</v>
      </c>
      <c r="B26" s="244" t="s">
        <v>10</v>
      </c>
      <c r="C26" s="245" t="s">
        <v>14</v>
      </c>
      <c r="D26" s="241">
        <v>34</v>
      </c>
      <c r="E26" s="241">
        <v>0</v>
      </c>
      <c r="F26" s="241">
        <v>0</v>
      </c>
      <c r="G26" s="241">
        <v>130</v>
      </c>
      <c r="H26" s="241">
        <v>0</v>
      </c>
      <c r="I26" s="241">
        <v>100</v>
      </c>
      <c r="J26" s="240">
        <f t="shared" si="0"/>
        <v>264</v>
      </c>
      <c r="K26" s="30"/>
      <c r="L26" s="30"/>
      <c r="M26" s="30"/>
      <c r="N26" s="3"/>
    </row>
    <row r="27" spans="1:14" ht="15" customHeight="1" x14ac:dyDescent="0.35">
      <c r="A27" s="325" t="s">
        <v>180</v>
      </c>
      <c r="B27" s="332" t="s">
        <v>34</v>
      </c>
      <c r="C27" s="333" t="s">
        <v>123</v>
      </c>
      <c r="D27" s="328">
        <v>59</v>
      </c>
      <c r="E27" s="328">
        <v>32</v>
      </c>
      <c r="F27" s="328">
        <v>41</v>
      </c>
      <c r="G27" s="328">
        <v>23</v>
      </c>
      <c r="H27" s="328">
        <v>55</v>
      </c>
      <c r="I27" s="328">
        <v>53</v>
      </c>
      <c r="J27" s="331">
        <f t="shared" si="0"/>
        <v>263</v>
      </c>
      <c r="K27" s="30"/>
      <c r="L27" s="30"/>
      <c r="M27" s="30"/>
      <c r="N27" s="3"/>
    </row>
    <row r="28" spans="1:14" ht="15" customHeight="1" x14ac:dyDescent="0.35">
      <c r="A28" s="256" t="s">
        <v>181</v>
      </c>
      <c r="B28" s="244" t="s">
        <v>10</v>
      </c>
      <c r="C28" s="245" t="s">
        <v>50</v>
      </c>
      <c r="D28" s="241">
        <v>37</v>
      </c>
      <c r="E28" s="241">
        <v>94</v>
      </c>
      <c r="F28" s="241">
        <v>27</v>
      </c>
      <c r="G28" s="241">
        <v>34</v>
      </c>
      <c r="H28" s="241">
        <v>63</v>
      </c>
      <c r="I28" s="241">
        <v>0</v>
      </c>
      <c r="J28" s="240">
        <f t="shared" si="0"/>
        <v>255</v>
      </c>
      <c r="K28" s="30"/>
      <c r="L28" s="30"/>
      <c r="M28" s="30"/>
      <c r="N28" s="3"/>
    </row>
    <row r="29" spans="1:14" ht="15" customHeight="1" x14ac:dyDescent="0.35">
      <c r="A29" s="256" t="s">
        <v>182</v>
      </c>
      <c r="B29" s="244" t="s">
        <v>10</v>
      </c>
      <c r="C29" s="245" t="s">
        <v>56</v>
      </c>
      <c r="D29" s="241">
        <v>80</v>
      </c>
      <c r="E29" s="241">
        <v>59</v>
      </c>
      <c r="F29" s="241">
        <v>37</v>
      </c>
      <c r="G29" s="241">
        <v>38</v>
      </c>
      <c r="H29" s="241">
        <v>0</v>
      </c>
      <c r="I29" s="241">
        <v>35</v>
      </c>
      <c r="J29" s="240">
        <f t="shared" si="0"/>
        <v>249</v>
      </c>
      <c r="K29" s="30"/>
      <c r="L29" s="30"/>
      <c r="M29" s="30"/>
      <c r="N29" s="3"/>
    </row>
    <row r="30" spans="1:14" ht="15" customHeight="1" x14ac:dyDescent="0.35">
      <c r="A30" s="256" t="s">
        <v>183</v>
      </c>
      <c r="B30" s="244" t="s">
        <v>10</v>
      </c>
      <c r="C30" s="245" t="s">
        <v>16</v>
      </c>
      <c r="D30" s="241">
        <v>33</v>
      </c>
      <c r="E30" s="241">
        <v>41</v>
      </c>
      <c r="F30" s="241">
        <v>57</v>
      </c>
      <c r="G30" s="241">
        <v>31</v>
      </c>
      <c r="H30" s="246">
        <v>45</v>
      </c>
      <c r="I30" s="241">
        <v>41</v>
      </c>
      <c r="J30" s="240">
        <f t="shared" si="0"/>
        <v>248</v>
      </c>
      <c r="K30" s="30"/>
      <c r="L30" s="30"/>
      <c r="M30" s="30"/>
      <c r="N30" s="3"/>
    </row>
    <row r="31" spans="1:14" ht="15" customHeight="1" x14ac:dyDescent="0.35">
      <c r="A31" s="325" t="s">
        <v>184</v>
      </c>
      <c r="B31" s="332" t="s">
        <v>34</v>
      </c>
      <c r="C31" s="333" t="s">
        <v>52</v>
      </c>
      <c r="D31" s="328">
        <v>35</v>
      </c>
      <c r="E31" s="328">
        <v>70</v>
      </c>
      <c r="F31" s="329">
        <v>80</v>
      </c>
      <c r="G31" s="328">
        <v>45</v>
      </c>
      <c r="H31" s="328">
        <v>0</v>
      </c>
      <c r="I31" s="328">
        <v>0</v>
      </c>
      <c r="J31" s="331">
        <f t="shared" si="0"/>
        <v>230</v>
      </c>
      <c r="K31" s="30"/>
      <c r="L31" s="30"/>
      <c r="M31" s="30"/>
      <c r="N31" s="3"/>
    </row>
    <row r="32" spans="1:14" ht="15" customHeight="1" x14ac:dyDescent="0.35">
      <c r="A32" s="256" t="s">
        <v>185</v>
      </c>
      <c r="B32" s="244" t="s">
        <v>10</v>
      </c>
      <c r="C32" s="245" t="s">
        <v>61</v>
      </c>
      <c r="D32" s="241">
        <v>38</v>
      </c>
      <c r="E32" s="241">
        <v>49</v>
      </c>
      <c r="F32" s="242">
        <v>53</v>
      </c>
      <c r="G32" s="241">
        <v>75</v>
      </c>
      <c r="H32" s="241">
        <v>0</v>
      </c>
      <c r="I32" s="241">
        <v>0</v>
      </c>
      <c r="J32" s="240">
        <f t="shared" si="0"/>
        <v>215</v>
      </c>
      <c r="K32" s="30"/>
      <c r="L32" s="30"/>
      <c r="M32" s="30"/>
      <c r="N32" s="3"/>
    </row>
    <row r="33" spans="1:14" ht="15" customHeight="1" x14ac:dyDescent="0.35">
      <c r="A33" s="256" t="s">
        <v>186</v>
      </c>
      <c r="B33" s="244" t="s">
        <v>10</v>
      </c>
      <c r="C33" s="245" t="s">
        <v>173</v>
      </c>
      <c r="D33" s="241">
        <v>22</v>
      </c>
      <c r="E33" s="241">
        <v>35</v>
      </c>
      <c r="F33" s="241">
        <v>0</v>
      </c>
      <c r="G33" s="241">
        <v>47</v>
      </c>
      <c r="H33" s="241">
        <v>47</v>
      </c>
      <c r="I33" s="241">
        <v>55</v>
      </c>
      <c r="J33" s="240">
        <f t="shared" si="0"/>
        <v>206</v>
      </c>
      <c r="K33" s="30"/>
      <c r="L33" s="30"/>
      <c r="M33" s="30"/>
      <c r="N33" s="3"/>
    </row>
    <row r="34" spans="1:14" ht="15" customHeight="1" x14ac:dyDescent="0.35">
      <c r="A34" s="256" t="s">
        <v>187</v>
      </c>
      <c r="B34" s="244" t="s">
        <v>10</v>
      </c>
      <c r="C34" s="245" t="s">
        <v>72</v>
      </c>
      <c r="D34" s="241">
        <v>100</v>
      </c>
      <c r="E34" s="241">
        <v>43</v>
      </c>
      <c r="F34" s="241">
        <v>29</v>
      </c>
      <c r="G34" s="241">
        <v>27</v>
      </c>
      <c r="H34" s="241">
        <v>0</v>
      </c>
      <c r="I34" s="241">
        <v>0</v>
      </c>
      <c r="J34" s="240">
        <f t="shared" si="0"/>
        <v>199</v>
      </c>
      <c r="K34" s="30"/>
      <c r="L34" s="30"/>
      <c r="M34" s="30"/>
      <c r="N34" s="3"/>
    </row>
    <row r="35" spans="1:14" ht="15" customHeight="1" x14ac:dyDescent="0.35">
      <c r="A35" s="256" t="s">
        <v>188</v>
      </c>
      <c r="B35" s="244" t="s">
        <v>10</v>
      </c>
      <c r="C35" s="245" t="s">
        <v>51</v>
      </c>
      <c r="D35" s="241">
        <v>47</v>
      </c>
      <c r="E35" s="241">
        <v>51</v>
      </c>
      <c r="F35" s="241">
        <v>32</v>
      </c>
      <c r="G35" s="241">
        <v>63</v>
      </c>
      <c r="H35" s="241">
        <v>0</v>
      </c>
      <c r="I35" s="241">
        <v>0</v>
      </c>
      <c r="J35" s="240">
        <f t="shared" si="0"/>
        <v>193</v>
      </c>
      <c r="K35" s="30"/>
      <c r="L35" s="30"/>
      <c r="M35" s="30"/>
      <c r="N35" s="3"/>
    </row>
    <row r="36" spans="1:14" ht="15" customHeight="1" x14ac:dyDescent="0.35">
      <c r="A36" s="256" t="s">
        <v>189</v>
      </c>
      <c r="B36" s="244" t="s">
        <v>10</v>
      </c>
      <c r="C36" s="245" t="s">
        <v>17</v>
      </c>
      <c r="D36" s="241">
        <v>26</v>
      </c>
      <c r="E36" s="241">
        <v>0</v>
      </c>
      <c r="F36" s="241">
        <v>45</v>
      </c>
      <c r="G36" s="241">
        <v>59</v>
      </c>
      <c r="H36" s="241">
        <v>59</v>
      </c>
      <c r="I36" s="241">
        <v>0</v>
      </c>
      <c r="J36" s="240">
        <f t="shared" si="0"/>
        <v>189</v>
      </c>
      <c r="K36" s="30"/>
      <c r="L36" s="30"/>
      <c r="M36" s="30"/>
      <c r="N36" s="3"/>
    </row>
    <row r="37" spans="1:14" ht="15" customHeight="1" x14ac:dyDescent="0.35">
      <c r="A37" s="256" t="s">
        <v>190</v>
      </c>
      <c r="B37" s="244" t="s">
        <v>10</v>
      </c>
      <c r="C37" s="245" t="s">
        <v>70</v>
      </c>
      <c r="D37" s="241">
        <v>23</v>
      </c>
      <c r="E37" s="241">
        <v>0</v>
      </c>
      <c r="F37" s="241">
        <v>65</v>
      </c>
      <c r="G37" s="241">
        <v>51</v>
      </c>
      <c r="H37" s="241">
        <v>43</v>
      </c>
      <c r="I37" s="241">
        <v>0</v>
      </c>
      <c r="J37" s="240">
        <f t="shared" si="0"/>
        <v>182</v>
      </c>
      <c r="K37" s="30"/>
      <c r="L37" s="30"/>
      <c r="M37" s="30"/>
      <c r="N37" s="3"/>
    </row>
    <row r="38" spans="1:14" ht="15" customHeight="1" x14ac:dyDescent="0.35">
      <c r="A38" s="256" t="s">
        <v>191</v>
      </c>
      <c r="B38" s="244" t="s">
        <v>10</v>
      </c>
      <c r="C38" s="245" t="s">
        <v>23</v>
      </c>
      <c r="D38" s="241">
        <v>0</v>
      </c>
      <c r="E38" s="241">
        <v>0</v>
      </c>
      <c r="F38" s="241">
        <v>70</v>
      </c>
      <c r="G38" s="241">
        <v>41</v>
      </c>
      <c r="H38" s="241">
        <v>0</v>
      </c>
      <c r="I38" s="241">
        <v>65</v>
      </c>
      <c r="J38" s="240">
        <f t="shared" si="0"/>
        <v>176</v>
      </c>
      <c r="K38" s="30"/>
      <c r="L38" s="30"/>
      <c r="M38" s="30"/>
      <c r="N38" s="3"/>
    </row>
    <row r="39" spans="1:14" ht="15" customHeight="1" x14ac:dyDescent="0.35">
      <c r="A39" s="256" t="s">
        <v>192</v>
      </c>
      <c r="B39" s="244" t="s">
        <v>10</v>
      </c>
      <c r="C39" s="245" t="s">
        <v>21</v>
      </c>
      <c r="D39" s="241">
        <v>32</v>
      </c>
      <c r="E39" s="241">
        <v>65</v>
      </c>
      <c r="F39" s="241">
        <v>30</v>
      </c>
      <c r="G39" s="241">
        <v>34</v>
      </c>
      <c r="H39" s="241">
        <v>0</v>
      </c>
      <c r="I39" s="247">
        <v>0</v>
      </c>
      <c r="J39" s="240">
        <f t="shared" si="0"/>
        <v>161</v>
      </c>
      <c r="K39" s="30"/>
      <c r="L39" s="30"/>
      <c r="M39" s="30"/>
      <c r="N39" s="3"/>
    </row>
    <row r="40" spans="1:14" ht="15" customHeight="1" x14ac:dyDescent="0.35">
      <c r="A40" s="256" t="s">
        <v>193</v>
      </c>
      <c r="B40" s="244" t="s">
        <v>10</v>
      </c>
      <c r="C40" s="245" t="s">
        <v>82</v>
      </c>
      <c r="D40" s="241">
        <v>45</v>
      </c>
      <c r="E40" s="241">
        <v>36</v>
      </c>
      <c r="F40" s="241">
        <v>35</v>
      </c>
      <c r="G40" s="241">
        <v>35</v>
      </c>
      <c r="H40" s="241">
        <v>0</v>
      </c>
      <c r="I40" s="241">
        <v>0</v>
      </c>
      <c r="J40" s="240">
        <f t="shared" si="0"/>
        <v>151</v>
      </c>
      <c r="K40" s="30"/>
      <c r="L40" s="30"/>
      <c r="M40" s="30"/>
      <c r="N40" s="3"/>
    </row>
    <row r="41" spans="1:14" ht="15" customHeight="1" x14ac:dyDescent="0.35">
      <c r="A41" s="256" t="s">
        <v>194</v>
      </c>
      <c r="B41" s="244" t="s">
        <v>10</v>
      </c>
      <c r="C41" s="245" t="s">
        <v>25</v>
      </c>
      <c r="D41" s="241">
        <v>19</v>
      </c>
      <c r="E41" s="241">
        <v>0</v>
      </c>
      <c r="F41" s="241">
        <v>25</v>
      </c>
      <c r="G41" s="241">
        <v>31</v>
      </c>
      <c r="H41" s="241">
        <v>0</v>
      </c>
      <c r="I41" s="247">
        <v>63</v>
      </c>
      <c r="J41" s="240">
        <f t="shared" si="0"/>
        <v>138</v>
      </c>
      <c r="K41" s="30"/>
      <c r="L41" s="30"/>
      <c r="M41" s="30"/>
      <c r="N41" s="3"/>
    </row>
    <row r="42" spans="1:14" ht="15" customHeight="1" x14ac:dyDescent="0.35">
      <c r="A42" s="325" t="s">
        <v>195</v>
      </c>
      <c r="B42" s="332" t="s">
        <v>34</v>
      </c>
      <c r="C42" s="333" t="s">
        <v>60</v>
      </c>
      <c r="D42" s="328">
        <v>75</v>
      </c>
      <c r="E42" s="328">
        <v>0</v>
      </c>
      <c r="F42" s="329">
        <v>0</v>
      </c>
      <c r="G42" s="330">
        <v>0</v>
      </c>
      <c r="H42" s="334">
        <v>0</v>
      </c>
      <c r="I42" s="334">
        <v>45</v>
      </c>
      <c r="J42" s="331">
        <f t="shared" si="0"/>
        <v>120</v>
      </c>
      <c r="K42" s="30"/>
      <c r="L42" s="30"/>
      <c r="M42" s="30"/>
      <c r="N42" s="3"/>
    </row>
    <row r="43" spans="1:14" ht="15" customHeight="1" x14ac:dyDescent="0.35">
      <c r="A43" s="256" t="s">
        <v>196</v>
      </c>
      <c r="B43" s="244" t="s">
        <v>10</v>
      </c>
      <c r="C43" s="245" t="s">
        <v>57</v>
      </c>
      <c r="D43" s="241">
        <v>21</v>
      </c>
      <c r="E43" s="241">
        <v>0</v>
      </c>
      <c r="F43" s="241">
        <v>49</v>
      </c>
      <c r="G43" s="241">
        <v>26</v>
      </c>
      <c r="H43" s="243">
        <v>0</v>
      </c>
      <c r="I43" s="248">
        <v>0</v>
      </c>
      <c r="J43" s="240">
        <f t="shared" si="0"/>
        <v>96</v>
      </c>
      <c r="K43" s="30"/>
      <c r="L43" s="30"/>
      <c r="M43" s="30"/>
      <c r="N43" s="3"/>
    </row>
    <row r="44" spans="1:14" ht="15" customHeight="1" x14ac:dyDescent="0.35">
      <c r="A44" s="256" t="s">
        <v>197</v>
      </c>
      <c r="B44" s="244" t="s">
        <v>10</v>
      </c>
      <c r="C44" s="245" t="s">
        <v>81</v>
      </c>
      <c r="D44" s="241">
        <v>0</v>
      </c>
      <c r="E44" s="241">
        <v>0</v>
      </c>
      <c r="F44" s="241">
        <v>31</v>
      </c>
      <c r="G44" s="241">
        <v>55</v>
      </c>
      <c r="H44" s="241">
        <v>0</v>
      </c>
      <c r="I44" s="241">
        <v>0</v>
      </c>
      <c r="J44" s="240">
        <f t="shared" si="0"/>
        <v>86</v>
      </c>
      <c r="K44" s="30"/>
      <c r="L44" s="30"/>
      <c r="M44" s="30"/>
      <c r="N44" s="3"/>
    </row>
    <row r="45" spans="1:14" ht="15" customHeight="1" x14ac:dyDescent="0.35">
      <c r="A45" s="256" t="s">
        <v>198</v>
      </c>
      <c r="B45" s="244" t="s">
        <v>10</v>
      </c>
      <c r="C45" s="245" t="s">
        <v>69</v>
      </c>
      <c r="D45" s="241">
        <v>24</v>
      </c>
      <c r="E45" s="241">
        <v>0</v>
      </c>
      <c r="F45" s="241">
        <v>26</v>
      </c>
      <c r="G45" s="241">
        <v>24</v>
      </c>
      <c r="H45" s="241">
        <v>0</v>
      </c>
      <c r="I45" s="241">
        <v>0</v>
      </c>
      <c r="J45" s="240">
        <f t="shared" si="0"/>
        <v>74</v>
      </c>
      <c r="K45" s="31"/>
      <c r="L45" s="30"/>
      <c r="M45" s="30"/>
      <c r="N45" s="3"/>
    </row>
    <row r="46" spans="1:14" ht="15" customHeight="1" x14ac:dyDescent="0.35">
      <c r="A46" s="325" t="s">
        <v>199</v>
      </c>
      <c r="B46" s="332" t="s">
        <v>34</v>
      </c>
      <c r="C46" s="333" t="s">
        <v>83</v>
      </c>
      <c r="D46" s="328">
        <v>30</v>
      </c>
      <c r="E46" s="328">
        <v>0</v>
      </c>
      <c r="F46" s="328">
        <v>0</v>
      </c>
      <c r="G46" s="328">
        <v>0</v>
      </c>
      <c r="H46" s="330">
        <v>0</v>
      </c>
      <c r="I46" s="328">
        <v>31</v>
      </c>
      <c r="J46" s="331">
        <f t="shared" si="0"/>
        <v>61</v>
      </c>
      <c r="K46" s="31"/>
      <c r="L46" s="30"/>
      <c r="M46" s="30"/>
      <c r="N46" s="3"/>
    </row>
    <row r="47" spans="1:14" ht="15" customHeight="1" x14ac:dyDescent="0.35">
      <c r="A47" s="256" t="s">
        <v>200</v>
      </c>
      <c r="B47" s="244" t="s">
        <v>10</v>
      </c>
      <c r="C47" s="245" t="s">
        <v>22</v>
      </c>
      <c r="D47" s="241">
        <v>0</v>
      </c>
      <c r="E47" s="241">
        <v>0</v>
      </c>
      <c r="F47" s="241">
        <v>0</v>
      </c>
      <c r="G47" s="241">
        <v>0</v>
      </c>
      <c r="H47" s="241">
        <v>0</v>
      </c>
      <c r="I47" s="241">
        <v>59</v>
      </c>
      <c r="J47" s="240">
        <f t="shared" si="0"/>
        <v>59</v>
      </c>
      <c r="K47" s="31"/>
      <c r="L47" s="30"/>
      <c r="M47" s="30"/>
      <c r="N47" s="3"/>
    </row>
    <row r="48" spans="1:14" x14ac:dyDescent="0.35">
      <c r="A48" s="256" t="s">
        <v>201</v>
      </c>
      <c r="B48" s="244" t="s">
        <v>10</v>
      </c>
      <c r="C48" s="245" t="s">
        <v>73</v>
      </c>
      <c r="D48" s="241">
        <v>0</v>
      </c>
      <c r="E48" s="241">
        <v>0</v>
      </c>
      <c r="F48" s="241">
        <v>0</v>
      </c>
      <c r="G48" s="241">
        <v>45</v>
      </c>
      <c r="H48" s="241">
        <v>0</v>
      </c>
      <c r="I48" s="241">
        <v>0</v>
      </c>
      <c r="J48" s="240">
        <f t="shared" si="0"/>
        <v>45</v>
      </c>
      <c r="K48" s="31"/>
    </row>
    <row r="49" spans="1:11" x14ac:dyDescent="0.35">
      <c r="A49" s="256" t="s">
        <v>202</v>
      </c>
      <c r="B49" s="244" t="s">
        <v>10</v>
      </c>
      <c r="C49" s="245" t="s">
        <v>27</v>
      </c>
      <c r="D49" s="241">
        <v>20</v>
      </c>
      <c r="E49" s="241">
        <v>0</v>
      </c>
      <c r="F49" s="241">
        <v>24</v>
      </c>
      <c r="G49" s="241">
        <v>0</v>
      </c>
      <c r="H49" s="241">
        <v>0</v>
      </c>
      <c r="I49" s="241">
        <v>0</v>
      </c>
      <c r="J49" s="240">
        <f t="shared" si="0"/>
        <v>44</v>
      </c>
      <c r="K49" s="31"/>
    </row>
    <row r="50" spans="1:11" x14ac:dyDescent="0.35">
      <c r="A50" s="325" t="s">
        <v>203</v>
      </c>
      <c r="B50" s="332" t="s">
        <v>34</v>
      </c>
      <c r="C50" s="333" t="s">
        <v>208</v>
      </c>
      <c r="D50" s="328">
        <v>43</v>
      </c>
      <c r="E50" s="329">
        <v>0</v>
      </c>
      <c r="F50" s="329">
        <v>0</v>
      </c>
      <c r="G50" s="328">
        <v>0</v>
      </c>
      <c r="H50" s="334">
        <v>0</v>
      </c>
      <c r="I50" s="329">
        <v>0</v>
      </c>
      <c r="J50" s="331">
        <f t="shared" si="0"/>
        <v>43</v>
      </c>
      <c r="K50" s="31"/>
    </row>
    <row r="51" spans="1:11" x14ac:dyDescent="0.35">
      <c r="A51" s="256" t="s">
        <v>204</v>
      </c>
      <c r="B51" s="244" t="s">
        <v>10</v>
      </c>
      <c r="C51" s="245" t="s">
        <v>66</v>
      </c>
      <c r="D51" s="241">
        <v>0</v>
      </c>
      <c r="E51" s="241">
        <v>0</v>
      </c>
      <c r="F51" s="241">
        <v>0</v>
      </c>
      <c r="G51" s="241">
        <v>0</v>
      </c>
      <c r="H51" s="241">
        <v>0</v>
      </c>
      <c r="I51" s="241">
        <v>39</v>
      </c>
      <c r="J51" s="240">
        <f t="shared" si="0"/>
        <v>39</v>
      </c>
      <c r="K51" s="31"/>
    </row>
    <row r="52" spans="1:11" x14ac:dyDescent="0.35">
      <c r="A52" s="256" t="s">
        <v>205</v>
      </c>
      <c r="B52" s="244" t="s">
        <v>10</v>
      </c>
      <c r="C52" s="245" t="s">
        <v>60</v>
      </c>
      <c r="D52" s="241">
        <v>0</v>
      </c>
      <c r="E52" s="241">
        <v>0</v>
      </c>
      <c r="F52" s="241">
        <v>0</v>
      </c>
      <c r="G52" s="241">
        <v>0</v>
      </c>
      <c r="H52" s="241">
        <v>0</v>
      </c>
      <c r="I52" s="241">
        <v>38</v>
      </c>
      <c r="J52" s="240">
        <f t="shared" si="0"/>
        <v>38</v>
      </c>
    </row>
    <row r="53" spans="1:11" x14ac:dyDescent="0.35">
      <c r="A53" s="256" t="s">
        <v>206</v>
      </c>
      <c r="B53" s="244" t="s">
        <v>10</v>
      </c>
      <c r="C53" s="245" t="s">
        <v>28</v>
      </c>
      <c r="D53" s="241">
        <v>29</v>
      </c>
      <c r="E53" s="241">
        <v>0</v>
      </c>
      <c r="F53" s="241">
        <v>0</v>
      </c>
      <c r="G53" s="241">
        <v>0</v>
      </c>
      <c r="H53" s="241">
        <v>0</v>
      </c>
      <c r="I53" s="241">
        <v>0</v>
      </c>
      <c r="J53" s="240">
        <f t="shared" si="0"/>
        <v>29</v>
      </c>
    </row>
    <row r="54" spans="1:11" ht="15" thickBot="1" x14ac:dyDescent="0.4">
      <c r="A54" s="264" t="s">
        <v>207</v>
      </c>
      <c r="B54" s="249" t="s">
        <v>10</v>
      </c>
      <c r="C54" s="250" t="s">
        <v>59</v>
      </c>
      <c r="D54" s="251">
        <v>25</v>
      </c>
      <c r="E54" s="252">
        <v>0</v>
      </c>
      <c r="F54" s="251">
        <v>0</v>
      </c>
      <c r="G54" s="251">
        <v>0</v>
      </c>
      <c r="H54" s="253">
        <v>0</v>
      </c>
      <c r="I54" s="252">
        <v>0</v>
      </c>
      <c r="J54" s="265">
        <f t="shared" si="0"/>
        <v>25</v>
      </c>
    </row>
    <row r="55" spans="1:11" ht="13.25" customHeight="1" x14ac:dyDescent="0.35">
      <c r="A55" s="2"/>
      <c r="B55" s="2"/>
      <c r="C55" s="1"/>
      <c r="F55" s="3"/>
    </row>
    <row r="56" spans="1:11" x14ac:dyDescent="0.35">
      <c r="A56" s="2"/>
      <c r="B56" s="57" t="s">
        <v>63</v>
      </c>
      <c r="C56" s="237" t="s">
        <v>64</v>
      </c>
      <c r="D56" s="3"/>
      <c r="E56" s="237"/>
      <c r="F56" s="237"/>
      <c r="G56" s="3"/>
      <c r="H56" s="237"/>
      <c r="I56" s="237"/>
      <c r="J56" s="3"/>
    </row>
    <row r="59" spans="1:11" x14ac:dyDescent="0.35">
      <c r="D59" s="3"/>
      <c r="E59" s="3"/>
      <c r="G59" s="3"/>
      <c r="H59" s="3"/>
      <c r="I59" s="3"/>
      <c r="J59" s="3"/>
    </row>
    <row r="60" spans="1:11" x14ac:dyDescent="0.35">
      <c r="A60" s="2"/>
      <c r="B60" s="2"/>
      <c r="C60" s="1"/>
      <c r="F60" s="3"/>
    </row>
    <row r="61" spans="1:11" x14ac:dyDescent="0.35">
      <c r="D61" s="3"/>
      <c r="E61" s="3"/>
      <c r="G61" s="3"/>
      <c r="H61" s="3"/>
      <c r="I61" s="3"/>
      <c r="J61" s="3"/>
    </row>
    <row r="62" spans="1:11" x14ac:dyDescent="0.35">
      <c r="A62" s="2"/>
      <c r="B62" s="2"/>
      <c r="C62" s="1"/>
      <c r="F62" s="3"/>
    </row>
    <row r="64" spans="1:11" x14ac:dyDescent="0.35">
      <c r="D64" s="3"/>
      <c r="E64" s="3"/>
      <c r="G64" s="3"/>
      <c r="H64" s="3"/>
      <c r="I64" s="3"/>
      <c r="J64" s="3"/>
    </row>
    <row r="65" spans="1:6" x14ac:dyDescent="0.35">
      <c r="A65" s="2"/>
      <c r="B65" s="2"/>
      <c r="C65" s="1"/>
      <c r="F65" s="3"/>
    </row>
  </sheetData>
  <mergeCells count="4">
    <mergeCell ref="A5:J5"/>
    <mergeCell ref="A4:J4"/>
    <mergeCell ref="A1:J1"/>
    <mergeCell ref="A2:J2"/>
  </mergeCells>
  <phoneticPr fontId="22" type="noConversion"/>
  <pageMargins left="0.9055118110236221" right="0.70866141732283472" top="0.35433070866141736" bottom="0.35433070866141736" header="0" footer="0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55"/>
  <sheetViews>
    <sheetView topLeftCell="A34" zoomScaleNormal="100" workbookViewId="0">
      <selection activeCell="E41" sqref="A41:E41"/>
    </sheetView>
  </sheetViews>
  <sheetFormatPr defaultRowHeight="14.5" x14ac:dyDescent="0.35"/>
  <cols>
    <col min="1" max="1" width="8.08984375" customWidth="1"/>
    <col min="2" max="2" width="16.6328125" bestFit="1" customWidth="1"/>
    <col min="3" max="3" width="36.54296875" customWidth="1"/>
    <col min="4" max="4" width="11.6328125" style="49" customWidth="1"/>
    <col min="5" max="5" width="8" style="10" customWidth="1"/>
  </cols>
  <sheetData>
    <row r="1" spans="1:5" ht="17.5" x14ac:dyDescent="0.35">
      <c r="A1" s="276" t="s">
        <v>105</v>
      </c>
      <c r="B1" s="276"/>
      <c r="C1" s="276"/>
      <c r="D1" s="276"/>
      <c r="E1" s="276"/>
    </row>
    <row r="2" spans="1:5" ht="15" customHeight="1" x14ac:dyDescent="0.35">
      <c r="A2" s="277" t="s">
        <v>92</v>
      </c>
      <c r="B2" s="277"/>
      <c r="C2" s="277"/>
      <c r="D2" s="277"/>
      <c r="E2" s="277"/>
    </row>
    <row r="3" spans="1:5" ht="12" customHeight="1" x14ac:dyDescent="0.35"/>
    <row r="4" spans="1:5" ht="25" x14ac:dyDescent="0.5">
      <c r="A4" s="278" t="s">
        <v>54</v>
      </c>
      <c r="B4" s="278"/>
      <c r="C4" s="278"/>
      <c r="D4" s="278"/>
      <c r="E4" s="278"/>
    </row>
    <row r="5" spans="1:5" ht="22.5" x14ac:dyDescent="0.45">
      <c r="A5" s="275" t="s">
        <v>124</v>
      </c>
      <c r="B5" s="275"/>
      <c r="C5" s="275"/>
      <c r="D5" s="275"/>
      <c r="E5" s="275"/>
    </row>
    <row r="6" spans="1:5" ht="12" customHeight="1" thickBot="1" x14ac:dyDescent="0.5">
      <c r="A6" s="275"/>
      <c r="B6" s="275"/>
      <c r="C6" s="275"/>
      <c r="D6" s="275"/>
    </row>
    <row r="7" spans="1:5" ht="15" thickBot="1" x14ac:dyDescent="0.4">
      <c r="A7" s="235" t="s">
        <v>1</v>
      </c>
      <c r="B7" s="236" t="s">
        <v>175</v>
      </c>
      <c r="C7" s="134" t="s">
        <v>2</v>
      </c>
      <c r="D7" s="135" t="s">
        <v>33</v>
      </c>
      <c r="E7" s="136" t="s">
        <v>31</v>
      </c>
    </row>
    <row r="8" spans="1:5" ht="15" customHeight="1" x14ac:dyDescent="0.35">
      <c r="A8" s="314">
        <v>1</v>
      </c>
      <c r="B8" s="315" t="s">
        <v>34</v>
      </c>
      <c r="C8" s="316" t="s">
        <v>122</v>
      </c>
      <c r="D8" s="317">
        <v>255</v>
      </c>
      <c r="E8" s="318">
        <v>150</v>
      </c>
    </row>
    <row r="9" spans="1:5" ht="15" customHeight="1" x14ac:dyDescent="0.35">
      <c r="A9" s="132">
        <v>2</v>
      </c>
      <c r="B9" s="133" t="s">
        <v>10</v>
      </c>
      <c r="C9" s="137" t="s">
        <v>24</v>
      </c>
      <c r="D9" s="32">
        <v>255</v>
      </c>
      <c r="E9" s="233">
        <v>130</v>
      </c>
    </row>
    <row r="10" spans="1:5" ht="15" customHeight="1" x14ac:dyDescent="0.35">
      <c r="A10" s="319">
        <v>3</v>
      </c>
      <c r="B10" s="320" t="s">
        <v>34</v>
      </c>
      <c r="C10" s="321" t="s">
        <v>29</v>
      </c>
      <c r="D10" s="322">
        <v>252</v>
      </c>
      <c r="E10" s="323">
        <v>110</v>
      </c>
    </row>
    <row r="11" spans="1:5" ht="15" customHeight="1" x14ac:dyDescent="0.35">
      <c r="A11" s="132">
        <v>4</v>
      </c>
      <c r="B11" s="133" t="s">
        <v>10</v>
      </c>
      <c r="C11" s="137" t="s">
        <v>72</v>
      </c>
      <c r="D11" s="32">
        <v>247</v>
      </c>
      <c r="E11" s="233">
        <v>100</v>
      </c>
    </row>
    <row r="12" spans="1:5" ht="15" customHeight="1" x14ac:dyDescent="0.35">
      <c r="A12" s="132">
        <v>5</v>
      </c>
      <c r="B12" s="133" t="s">
        <v>10</v>
      </c>
      <c r="C12" s="137" t="s">
        <v>71</v>
      </c>
      <c r="D12" s="32">
        <v>246</v>
      </c>
      <c r="E12" s="233">
        <v>90</v>
      </c>
    </row>
    <row r="13" spans="1:5" ht="15" customHeight="1" x14ac:dyDescent="0.35">
      <c r="A13" s="132">
        <v>6</v>
      </c>
      <c r="B13" s="133" t="s">
        <v>10</v>
      </c>
      <c r="C13" s="137" t="s">
        <v>56</v>
      </c>
      <c r="D13" s="32">
        <v>246</v>
      </c>
      <c r="E13" s="233">
        <v>80</v>
      </c>
    </row>
    <row r="14" spans="1:5" ht="15" customHeight="1" x14ac:dyDescent="0.35">
      <c r="A14" s="319">
        <v>7</v>
      </c>
      <c r="B14" s="320" t="s">
        <v>34</v>
      </c>
      <c r="C14" s="321" t="s">
        <v>60</v>
      </c>
      <c r="D14" s="322">
        <v>245</v>
      </c>
      <c r="E14" s="323">
        <v>75</v>
      </c>
    </row>
    <row r="15" spans="1:5" ht="15" customHeight="1" x14ac:dyDescent="0.35">
      <c r="A15" s="132">
        <v>8</v>
      </c>
      <c r="B15" s="133" t="s">
        <v>10</v>
      </c>
      <c r="C15" s="137" t="s">
        <v>18</v>
      </c>
      <c r="D15" s="32">
        <v>245</v>
      </c>
      <c r="E15" s="233">
        <v>70</v>
      </c>
    </row>
    <row r="16" spans="1:5" ht="15" customHeight="1" x14ac:dyDescent="0.35">
      <c r="A16" s="132">
        <v>9</v>
      </c>
      <c r="B16" s="133" t="s">
        <v>10</v>
      </c>
      <c r="C16" s="137" t="s">
        <v>15</v>
      </c>
      <c r="D16" s="32">
        <v>244</v>
      </c>
      <c r="E16" s="233">
        <v>65</v>
      </c>
    </row>
    <row r="17" spans="1:5" ht="15" customHeight="1" x14ac:dyDescent="0.35">
      <c r="A17" s="132">
        <v>10</v>
      </c>
      <c r="B17" s="133" t="s">
        <v>10</v>
      </c>
      <c r="C17" s="137" t="s">
        <v>106</v>
      </c>
      <c r="D17" s="32">
        <v>243</v>
      </c>
      <c r="E17" s="233">
        <v>63</v>
      </c>
    </row>
    <row r="18" spans="1:5" ht="15" customHeight="1" x14ac:dyDescent="0.35">
      <c r="A18" s="132">
        <v>11</v>
      </c>
      <c r="B18" s="133" t="s">
        <v>10</v>
      </c>
      <c r="C18" s="137" t="s">
        <v>13</v>
      </c>
      <c r="D18" s="32">
        <v>240</v>
      </c>
      <c r="E18" s="233">
        <v>61</v>
      </c>
    </row>
    <row r="19" spans="1:5" ht="15" customHeight="1" x14ac:dyDescent="0.35">
      <c r="A19" s="319">
        <v>12</v>
      </c>
      <c r="B19" s="320" t="s">
        <v>34</v>
      </c>
      <c r="C19" s="321" t="s">
        <v>123</v>
      </c>
      <c r="D19" s="322">
        <v>238</v>
      </c>
      <c r="E19" s="323">
        <v>59</v>
      </c>
    </row>
    <row r="20" spans="1:5" ht="15" customHeight="1" x14ac:dyDescent="0.35">
      <c r="A20" s="132">
        <v>13</v>
      </c>
      <c r="B20" s="133" t="s">
        <v>10</v>
      </c>
      <c r="C20" s="137" t="s">
        <v>100</v>
      </c>
      <c r="D20" s="32">
        <v>238</v>
      </c>
      <c r="E20" s="233">
        <v>57</v>
      </c>
    </row>
    <row r="21" spans="1:5" ht="15" customHeight="1" x14ac:dyDescent="0.35">
      <c r="A21" s="132">
        <v>14</v>
      </c>
      <c r="B21" s="133" t="s">
        <v>10</v>
      </c>
      <c r="C21" s="137" t="s">
        <v>19</v>
      </c>
      <c r="D21" s="32">
        <v>234</v>
      </c>
      <c r="E21" s="233">
        <v>55</v>
      </c>
    </row>
    <row r="22" spans="1:5" ht="15" customHeight="1" x14ac:dyDescent="0.35">
      <c r="A22" s="319">
        <v>15</v>
      </c>
      <c r="B22" s="320" t="s">
        <v>34</v>
      </c>
      <c r="C22" s="321" t="s">
        <v>98</v>
      </c>
      <c r="D22" s="322">
        <v>226</v>
      </c>
      <c r="E22" s="323">
        <v>53</v>
      </c>
    </row>
    <row r="23" spans="1:5" ht="15" customHeight="1" x14ac:dyDescent="0.35">
      <c r="A23" s="319">
        <v>16</v>
      </c>
      <c r="B23" s="320" t="s">
        <v>34</v>
      </c>
      <c r="C23" s="321" t="s">
        <v>26</v>
      </c>
      <c r="D23" s="322">
        <v>224</v>
      </c>
      <c r="E23" s="323">
        <v>51</v>
      </c>
    </row>
    <row r="24" spans="1:5" ht="15" customHeight="1" x14ac:dyDescent="0.35">
      <c r="A24" s="132">
        <v>17</v>
      </c>
      <c r="B24" s="133" t="s">
        <v>10</v>
      </c>
      <c r="C24" s="137" t="s">
        <v>44</v>
      </c>
      <c r="D24" s="32">
        <v>222</v>
      </c>
      <c r="E24" s="233">
        <v>49</v>
      </c>
    </row>
    <row r="25" spans="1:5" ht="15" customHeight="1" x14ac:dyDescent="0.35">
      <c r="A25" s="132">
        <v>18</v>
      </c>
      <c r="B25" s="133" t="s">
        <v>10</v>
      </c>
      <c r="C25" s="137" t="s">
        <v>51</v>
      </c>
      <c r="D25" s="32">
        <v>219</v>
      </c>
      <c r="E25" s="233">
        <v>47</v>
      </c>
    </row>
    <row r="26" spans="1:5" ht="15" customHeight="1" x14ac:dyDescent="0.35">
      <c r="A26" s="132">
        <v>19</v>
      </c>
      <c r="B26" s="133" t="s">
        <v>10</v>
      </c>
      <c r="C26" s="137" t="s">
        <v>82</v>
      </c>
      <c r="D26" s="32">
        <v>216</v>
      </c>
      <c r="E26" s="233">
        <v>45</v>
      </c>
    </row>
    <row r="27" spans="1:5" ht="15" customHeight="1" x14ac:dyDescent="0.35">
      <c r="A27" s="319">
        <v>20</v>
      </c>
      <c r="B27" s="320" t="s">
        <v>34</v>
      </c>
      <c r="C27" s="321" t="s">
        <v>212</v>
      </c>
      <c r="D27" s="322">
        <v>213</v>
      </c>
      <c r="E27" s="323">
        <v>43</v>
      </c>
    </row>
    <row r="28" spans="1:5" ht="15" customHeight="1" x14ac:dyDescent="0.35">
      <c r="A28" s="132">
        <v>21</v>
      </c>
      <c r="B28" s="133" t="s">
        <v>10</v>
      </c>
      <c r="C28" s="137" t="s">
        <v>12</v>
      </c>
      <c r="D28" s="32">
        <v>211</v>
      </c>
      <c r="E28" s="233">
        <v>41</v>
      </c>
    </row>
    <row r="29" spans="1:5" ht="15" customHeight="1" x14ac:dyDescent="0.35">
      <c r="A29" s="132">
        <v>22</v>
      </c>
      <c r="B29" s="133" t="s">
        <v>10</v>
      </c>
      <c r="C29" s="137" t="s">
        <v>11</v>
      </c>
      <c r="D29" s="32">
        <v>210</v>
      </c>
      <c r="E29" s="233">
        <v>39</v>
      </c>
    </row>
    <row r="30" spans="1:5" ht="15" customHeight="1" x14ac:dyDescent="0.35">
      <c r="A30" s="132">
        <v>23</v>
      </c>
      <c r="B30" s="133" t="s">
        <v>10</v>
      </c>
      <c r="C30" s="137" t="s">
        <v>61</v>
      </c>
      <c r="D30" s="32">
        <v>205</v>
      </c>
      <c r="E30" s="233">
        <v>38</v>
      </c>
    </row>
    <row r="31" spans="1:5" ht="15" customHeight="1" x14ac:dyDescent="0.35">
      <c r="A31" s="132">
        <v>24</v>
      </c>
      <c r="B31" s="133" t="s">
        <v>10</v>
      </c>
      <c r="C31" s="137" t="s">
        <v>97</v>
      </c>
      <c r="D31" s="32">
        <v>205</v>
      </c>
      <c r="E31" s="233">
        <v>37</v>
      </c>
    </row>
    <row r="32" spans="1:5" ht="15" customHeight="1" x14ac:dyDescent="0.35">
      <c r="A32" s="132">
        <v>25</v>
      </c>
      <c r="B32" s="133" t="s">
        <v>10</v>
      </c>
      <c r="C32" s="137" t="s">
        <v>20</v>
      </c>
      <c r="D32" s="32">
        <v>202</v>
      </c>
      <c r="E32" s="233">
        <v>36</v>
      </c>
    </row>
    <row r="33" spans="1:5" ht="15" customHeight="1" x14ac:dyDescent="0.35">
      <c r="A33" s="319">
        <v>26</v>
      </c>
      <c r="B33" s="320" t="s">
        <v>34</v>
      </c>
      <c r="C33" s="321" t="s">
        <v>52</v>
      </c>
      <c r="D33" s="322">
        <v>194</v>
      </c>
      <c r="E33" s="323">
        <v>35</v>
      </c>
    </row>
    <row r="34" spans="1:5" ht="15" customHeight="1" x14ac:dyDescent="0.35">
      <c r="A34" s="132">
        <v>27</v>
      </c>
      <c r="B34" s="133" t="s">
        <v>10</v>
      </c>
      <c r="C34" s="137" t="s">
        <v>14</v>
      </c>
      <c r="D34" s="32">
        <v>192</v>
      </c>
      <c r="E34" s="233">
        <v>34</v>
      </c>
    </row>
    <row r="35" spans="1:5" ht="15" customHeight="1" x14ac:dyDescent="0.35">
      <c r="A35" s="132">
        <v>28</v>
      </c>
      <c r="B35" s="133" t="s">
        <v>10</v>
      </c>
      <c r="C35" s="139" t="s">
        <v>16</v>
      </c>
      <c r="D35" s="32">
        <v>189</v>
      </c>
      <c r="E35" s="233">
        <v>33</v>
      </c>
    </row>
    <row r="36" spans="1:5" ht="15" customHeight="1" x14ac:dyDescent="0.35">
      <c r="A36" s="132">
        <v>29</v>
      </c>
      <c r="B36" s="133" t="s">
        <v>10</v>
      </c>
      <c r="C36" s="139" t="s">
        <v>21</v>
      </c>
      <c r="D36" s="32">
        <v>188</v>
      </c>
      <c r="E36" s="233">
        <v>32</v>
      </c>
    </row>
    <row r="37" spans="1:5" ht="15" customHeight="1" x14ac:dyDescent="0.35">
      <c r="A37" s="132">
        <v>30</v>
      </c>
      <c r="B37" s="133" t="s">
        <v>10</v>
      </c>
      <c r="C37" s="139" t="s">
        <v>58</v>
      </c>
      <c r="D37" s="32">
        <v>185</v>
      </c>
      <c r="E37" s="233">
        <v>31</v>
      </c>
    </row>
    <row r="38" spans="1:5" ht="15" customHeight="1" x14ac:dyDescent="0.35">
      <c r="A38" s="319">
        <v>31</v>
      </c>
      <c r="B38" s="320" t="s">
        <v>34</v>
      </c>
      <c r="C38" s="324" t="s">
        <v>83</v>
      </c>
      <c r="D38" s="322">
        <v>182</v>
      </c>
      <c r="E38" s="323">
        <v>30</v>
      </c>
    </row>
    <row r="39" spans="1:5" ht="15" customHeight="1" x14ac:dyDescent="0.35">
      <c r="A39" s="132">
        <v>32</v>
      </c>
      <c r="B39" s="133" t="s">
        <v>10</v>
      </c>
      <c r="C39" s="139" t="s">
        <v>28</v>
      </c>
      <c r="D39" s="32">
        <v>182</v>
      </c>
      <c r="E39" s="233">
        <v>29</v>
      </c>
    </row>
    <row r="40" spans="1:5" ht="15" customHeight="1" x14ac:dyDescent="0.35">
      <c r="A40" s="132">
        <v>33</v>
      </c>
      <c r="B40" s="133" t="s">
        <v>10</v>
      </c>
      <c r="C40" s="139" t="s">
        <v>94</v>
      </c>
      <c r="D40" s="32">
        <v>180</v>
      </c>
      <c r="E40" s="233">
        <v>28</v>
      </c>
    </row>
    <row r="41" spans="1:5" ht="15" customHeight="1" x14ac:dyDescent="0.35">
      <c r="A41" s="319">
        <v>34</v>
      </c>
      <c r="B41" s="320" t="s">
        <v>34</v>
      </c>
      <c r="C41" s="324" t="s">
        <v>19</v>
      </c>
      <c r="D41" s="322">
        <v>173</v>
      </c>
      <c r="E41" s="323">
        <v>27</v>
      </c>
    </row>
    <row r="42" spans="1:5" ht="15" customHeight="1" x14ac:dyDescent="0.35">
      <c r="A42" s="132">
        <v>35</v>
      </c>
      <c r="B42" s="133" t="s">
        <v>10</v>
      </c>
      <c r="C42" s="139" t="s">
        <v>17</v>
      </c>
      <c r="D42" s="32">
        <v>166</v>
      </c>
      <c r="E42" s="233">
        <v>26</v>
      </c>
    </row>
    <row r="43" spans="1:5" ht="15" customHeight="1" x14ac:dyDescent="0.35">
      <c r="A43" s="132">
        <v>36</v>
      </c>
      <c r="B43" s="133" t="s">
        <v>10</v>
      </c>
      <c r="C43" s="154" t="s">
        <v>59</v>
      </c>
      <c r="D43" s="32">
        <v>160</v>
      </c>
      <c r="E43" s="233">
        <v>25</v>
      </c>
    </row>
    <row r="44" spans="1:5" ht="15" customHeight="1" x14ac:dyDescent="0.35">
      <c r="A44" s="132">
        <v>37</v>
      </c>
      <c r="B44" s="147" t="s">
        <v>10</v>
      </c>
      <c r="C44" s="148" t="s">
        <v>26</v>
      </c>
      <c r="D44" s="149">
        <v>145</v>
      </c>
      <c r="E44" s="233">
        <v>24</v>
      </c>
    </row>
    <row r="45" spans="1:5" ht="15" customHeight="1" x14ac:dyDescent="0.35">
      <c r="A45" s="132">
        <v>38</v>
      </c>
      <c r="B45" s="147" t="s">
        <v>10</v>
      </c>
      <c r="C45" s="148" t="s">
        <v>70</v>
      </c>
      <c r="D45" s="149">
        <v>134</v>
      </c>
      <c r="E45" s="233">
        <v>23</v>
      </c>
    </row>
    <row r="46" spans="1:5" ht="15" customHeight="1" x14ac:dyDescent="0.35">
      <c r="A46" s="132">
        <v>39</v>
      </c>
      <c r="B46" s="147" t="s">
        <v>10</v>
      </c>
      <c r="C46" s="148" t="s">
        <v>173</v>
      </c>
      <c r="D46" s="149">
        <v>127</v>
      </c>
      <c r="E46" s="233">
        <v>22</v>
      </c>
    </row>
    <row r="47" spans="1:5" ht="15" customHeight="1" x14ac:dyDescent="0.35">
      <c r="A47" s="132">
        <v>40</v>
      </c>
      <c r="B47" s="147" t="s">
        <v>10</v>
      </c>
      <c r="C47" s="148" t="s">
        <v>57</v>
      </c>
      <c r="D47" s="149">
        <v>121</v>
      </c>
      <c r="E47" s="233">
        <v>21</v>
      </c>
    </row>
    <row r="48" spans="1:5" ht="15" customHeight="1" x14ac:dyDescent="0.35">
      <c r="A48" s="132">
        <v>41</v>
      </c>
      <c r="B48" s="147" t="s">
        <v>10</v>
      </c>
      <c r="C48" s="148" t="s">
        <v>27</v>
      </c>
      <c r="D48" s="149">
        <v>120</v>
      </c>
      <c r="E48" s="233">
        <v>20</v>
      </c>
    </row>
    <row r="49" spans="1:5" ht="15" customHeight="1" x14ac:dyDescent="0.35">
      <c r="A49" s="132">
        <v>42</v>
      </c>
      <c r="B49" s="147" t="s">
        <v>10</v>
      </c>
      <c r="C49" s="148" t="s">
        <v>25</v>
      </c>
      <c r="D49" s="149">
        <v>87</v>
      </c>
      <c r="E49" s="233">
        <v>19</v>
      </c>
    </row>
    <row r="50" spans="1:5" ht="15" customHeight="1" thickBot="1" x14ac:dyDescent="0.4">
      <c r="A50" s="150">
        <v>43</v>
      </c>
      <c r="B50" s="138" t="s">
        <v>10</v>
      </c>
      <c r="C50" s="140" t="s">
        <v>81</v>
      </c>
      <c r="D50" s="61">
        <v>0</v>
      </c>
      <c r="E50" s="234" t="s">
        <v>128</v>
      </c>
    </row>
    <row r="51" spans="1:5" ht="14.15" customHeight="1" x14ac:dyDescent="0.35">
      <c r="C51" s="74"/>
    </row>
    <row r="52" spans="1:5" x14ac:dyDescent="0.35">
      <c r="B52" s="76" t="s">
        <v>47</v>
      </c>
      <c r="C52" s="144" t="s">
        <v>108</v>
      </c>
    </row>
    <row r="53" spans="1:5" ht="14.4" customHeight="1" x14ac:dyDescent="0.35">
      <c r="B53" s="76" t="s">
        <v>48</v>
      </c>
      <c r="C53" s="75" t="s">
        <v>68</v>
      </c>
      <c r="D53" s="20"/>
    </row>
    <row r="54" spans="1:5" ht="14" customHeight="1" x14ac:dyDescent="0.35">
      <c r="C54" s="155" t="s">
        <v>109</v>
      </c>
    </row>
    <row r="55" spans="1:5" ht="14" customHeight="1" x14ac:dyDescent="0.35">
      <c r="C55" s="155" t="s">
        <v>110</v>
      </c>
    </row>
  </sheetData>
  <sortState xmlns:xlrd2="http://schemas.microsoft.com/office/spreadsheetml/2017/richdata2" ref="B8:D50">
    <sortCondition descending="1" ref="D8:D50"/>
  </sortState>
  <mergeCells count="5">
    <mergeCell ref="A6:D6"/>
    <mergeCell ref="A1:E1"/>
    <mergeCell ref="A2:E2"/>
    <mergeCell ref="A4:E4"/>
    <mergeCell ref="A5:E5"/>
  </mergeCells>
  <phoneticPr fontId="22" type="noConversion"/>
  <pageMargins left="0.9055118110236221" right="0.9055118110236221" top="0.35433070866141736" bottom="0.55118110236220474" header="0" footer="0"/>
  <pageSetup paperSize="9" scale="9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9"/>
  <sheetViews>
    <sheetView topLeftCell="A22" zoomScaleNormal="100" workbookViewId="0">
      <selection activeCell="D35" sqref="A35:D37"/>
    </sheetView>
  </sheetViews>
  <sheetFormatPr defaultRowHeight="14.5" x14ac:dyDescent="0.35"/>
  <cols>
    <col min="2" max="2" width="15.54296875" customWidth="1"/>
    <col min="3" max="3" width="32.90625" customWidth="1"/>
  </cols>
  <sheetData>
    <row r="1" spans="1:5" ht="18.5" x14ac:dyDescent="0.45">
      <c r="A1" s="276" t="s">
        <v>105</v>
      </c>
      <c r="B1" s="276"/>
      <c r="C1" s="276"/>
      <c r="D1" s="276"/>
      <c r="E1" s="11"/>
    </row>
    <row r="2" spans="1:5" ht="15.5" x14ac:dyDescent="0.35">
      <c r="A2" s="277" t="s">
        <v>92</v>
      </c>
      <c r="B2" s="277"/>
      <c r="C2" s="277"/>
      <c r="D2" s="277"/>
    </row>
    <row r="3" spans="1:5" ht="8.4" customHeight="1" x14ac:dyDescent="0.35"/>
    <row r="4" spans="1:5" ht="25" x14ac:dyDescent="0.35">
      <c r="A4" s="279" t="s">
        <v>32</v>
      </c>
      <c r="B4" s="279"/>
      <c r="C4" s="279"/>
      <c r="D4" s="279"/>
    </row>
    <row r="5" spans="1:5" ht="22.5" x14ac:dyDescent="0.45">
      <c r="A5" s="275" t="s">
        <v>124</v>
      </c>
      <c r="B5" s="275"/>
      <c r="C5" s="275"/>
      <c r="D5" s="275"/>
    </row>
    <row r="6" spans="1:5" ht="16.75" customHeight="1" thickBot="1" x14ac:dyDescent="0.6">
      <c r="A6" s="6"/>
      <c r="B6" s="6"/>
      <c r="C6" s="6"/>
      <c r="D6" s="178"/>
    </row>
    <row r="7" spans="1:5" ht="15" thickBot="1" x14ac:dyDescent="0.4">
      <c r="A7" s="51" t="s">
        <v>1</v>
      </c>
      <c r="B7" s="51" t="s">
        <v>175</v>
      </c>
      <c r="C7" s="52" t="s">
        <v>2</v>
      </c>
      <c r="D7" s="223" t="s">
        <v>31</v>
      </c>
    </row>
    <row r="8" spans="1:5" x14ac:dyDescent="0.35">
      <c r="A8" s="217">
        <v>1</v>
      </c>
      <c r="B8" s="218" t="s">
        <v>10</v>
      </c>
      <c r="C8" s="219" t="s">
        <v>15</v>
      </c>
      <c r="D8" s="231">
        <v>150</v>
      </c>
      <c r="E8" s="43"/>
    </row>
    <row r="9" spans="1:5" x14ac:dyDescent="0.35">
      <c r="A9" s="220">
        <v>2</v>
      </c>
      <c r="B9" s="221" t="s">
        <v>10</v>
      </c>
      <c r="C9" s="222" t="s">
        <v>58</v>
      </c>
      <c r="D9" s="232">
        <v>130</v>
      </c>
      <c r="E9" s="43"/>
    </row>
    <row r="10" spans="1:5" x14ac:dyDescent="0.35">
      <c r="A10" s="220">
        <v>3</v>
      </c>
      <c r="B10" s="221" t="s">
        <v>10</v>
      </c>
      <c r="C10" s="222" t="s">
        <v>18</v>
      </c>
      <c r="D10" s="232">
        <v>110</v>
      </c>
      <c r="E10" s="43"/>
    </row>
    <row r="11" spans="1:5" x14ac:dyDescent="0.35">
      <c r="A11" s="220">
        <v>4</v>
      </c>
      <c r="B11" s="221" t="s">
        <v>10</v>
      </c>
      <c r="C11" s="222" t="s">
        <v>11</v>
      </c>
      <c r="D11" s="232">
        <v>100</v>
      </c>
      <c r="E11" s="43"/>
    </row>
    <row r="12" spans="1:5" x14ac:dyDescent="0.35">
      <c r="A12" s="220">
        <v>5</v>
      </c>
      <c r="B12" s="221" t="s">
        <v>10</v>
      </c>
      <c r="C12" s="222" t="s">
        <v>100</v>
      </c>
      <c r="D12" s="232">
        <v>90</v>
      </c>
      <c r="E12" s="43"/>
    </row>
    <row r="13" spans="1:5" x14ac:dyDescent="0.35">
      <c r="A13" s="220">
        <v>6</v>
      </c>
      <c r="B13" s="221" t="s">
        <v>10</v>
      </c>
      <c r="C13" s="222" t="s">
        <v>94</v>
      </c>
      <c r="D13" s="232">
        <v>80</v>
      </c>
      <c r="E13" s="43"/>
    </row>
    <row r="14" spans="1:5" x14ac:dyDescent="0.35">
      <c r="A14" s="220">
        <v>7</v>
      </c>
      <c r="B14" s="221" t="s">
        <v>10</v>
      </c>
      <c r="C14" s="222" t="s">
        <v>13</v>
      </c>
      <c r="D14" s="232">
        <v>75</v>
      </c>
      <c r="E14" s="43"/>
    </row>
    <row r="15" spans="1:5" x14ac:dyDescent="0.35">
      <c r="A15" s="306">
        <v>8</v>
      </c>
      <c r="B15" s="307" t="s">
        <v>34</v>
      </c>
      <c r="C15" s="308" t="s">
        <v>52</v>
      </c>
      <c r="D15" s="309">
        <v>70</v>
      </c>
      <c r="E15" s="43"/>
    </row>
    <row r="16" spans="1:5" x14ac:dyDescent="0.35">
      <c r="A16" s="220">
        <v>9</v>
      </c>
      <c r="B16" s="221" t="s">
        <v>10</v>
      </c>
      <c r="C16" s="222" t="s">
        <v>21</v>
      </c>
      <c r="D16" s="232">
        <v>65</v>
      </c>
      <c r="E16" s="43"/>
    </row>
    <row r="17" spans="1:5" x14ac:dyDescent="0.35">
      <c r="A17" s="220">
        <v>10</v>
      </c>
      <c r="B17" s="221" t="s">
        <v>10</v>
      </c>
      <c r="C17" s="222" t="s">
        <v>20</v>
      </c>
      <c r="D17" s="232">
        <v>65</v>
      </c>
      <c r="E17" s="43"/>
    </row>
    <row r="18" spans="1:5" x14ac:dyDescent="0.35">
      <c r="A18" s="306">
        <v>11</v>
      </c>
      <c r="B18" s="307" t="s">
        <v>34</v>
      </c>
      <c r="C18" s="308" t="s">
        <v>122</v>
      </c>
      <c r="D18" s="309">
        <v>61</v>
      </c>
      <c r="E18" s="43"/>
    </row>
    <row r="19" spans="1:5" x14ac:dyDescent="0.35">
      <c r="A19" s="220">
        <v>12</v>
      </c>
      <c r="B19" s="221" t="s">
        <v>10</v>
      </c>
      <c r="C19" s="222" t="s">
        <v>56</v>
      </c>
      <c r="D19" s="232">
        <v>59</v>
      </c>
      <c r="E19" s="43"/>
    </row>
    <row r="20" spans="1:5" x14ac:dyDescent="0.35">
      <c r="A20" s="220">
        <v>13</v>
      </c>
      <c r="B20" s="221" t="s">
        <v>10</v>
      </c>
      <c r="C20" s="222" t="s">
        <v>12</v>
      </c>
      <c r="D20" s="232">
        <v>57</v>
      </c>
      <c r="E20" s="43"/>
    </row>
    <row r="21" spans="1:5" x14ac:dyDescent="0.35">
      <c r="A21" s="220">
        <v>14</v>
      </c>
      <c r="B21" s="221" t="s">
        <v>10</v>
      </c>
      <c r="C21" s="222" t="s">
        <v>44</v>
      </c>
      <c r="D21" s="232">
        <v>57</v>
      </c>
      <c r="E21" s="43"/>
    </row>
    <row r="22" spans="1:5" x14ac:dyDescent="0.35">
      <c r="A22" s="220">
        <v>15</v>
      </c>
      <c r="B22" s="221" t="s">
        <v>10</v>
      </c>
      <c r="C22" s="222" t="s">
        <v>96</v>
      </c>
      <c r="D22" s="232">
        <v>53</v>
      </c>
      <c r="E22" s="43"/>
    </row>
    <row r="23" spans="1:5" x14ac:dyDescent="0.35">
      <c r="A23" s="220">
        <v>16</v>
      </c>
      <c r="B23" s="221" t="s">
        <v>10</v>
      </c>
      <c r="C23" s="222" t="s">
        <v>51</v>
      </c>
      <c r="D23" s="232">
        <v>51</v>
      </c>
      <c r="E23" s="43"/>
    </row>
    <row r="24" spans="1:5" x14ac:dyDescent="0.35">
      <c r="A24" s="220">
        <v>17</v>
      </c>
      <c r="B24" s="221" t="s">
        <v>10</v>
      </c>
      <c r="C24" s="222" t="s">
        <v>61</v>
      </c>
      <c r="D24" s="232">
        <v>49</v>
      </c>
      <c r="E24" s="43"/>
    </row>
    <row r="25" spans="1:5" x14ac:dyDescent="0.35">
      <c r="A25" s="220">
        <v>18</v>
      </c>
      <c r="B25" s="221" t="s">
        <v>10</v>
      </c>
      <c r="C25" s="222" t="s">
        <v>99</v>
      </c>
      <c r="D25" s="232">
        <v>49</v>
      </c>
      <c r="E25" s="43"/>
    </row>
    <row r="26" spans="1:5" x14ac:dyDescent="0.35">
      <c r="A26" s="220">
        <v>19</v>
      </c>
      <c r="B26" s="221" t="s">
        <v>10</v>
      </c>
      <c r="C26" s="222" t="s">
        <v>71</v>
      </c>
      <c r="D26" s="232">
        <v>49</v>
      </c>
      <c r="E26" s="43"/>
    </row>
    <row r="27" spans="1:5" x14ac:dyDescent="0.35">
      <c r="A27" s="220">
        <v>20</v>
      </c>
      <c r="B27" s="221" t="s">
        <v>10</v>
      </c>
      <c r="C27" s="222" t="s">
        <v>72</v>
      </c>
      <c r="D27" s="232">
        <v>43</v>
      </c>
      <c r="E27" s="43"/>
    </row>
    <row r="28" spans="1:5" x14ac:dyDescent="0.35">
      <c r="A28" s="220">
        <v>21</v>
      </c>
      <c r="B28" s="221" t="s">
        <v>10</v>
      </c>
      <c r="C28" s="222" t="s">
        <v>16</v>
      </c>
      <c r="D28" s="232">
        <v>41</v>
      </c>
      <c r="E28" s="43"/>
    </row>
    <row r="29" spans="1:5" x14ac:dyDescent="0.35">
      <c r="A29" s="220">
        <v>22</v>
      </c>
      <c r="B29" s="221" t="s">
        <v>10</v>
      </c>
      <c r="C29" s="222" t="s">
        <v>46</v>
      </c>
      <c r="D29" s="232">
        <v>39</v>
      </c>
      <c r="E29" s="43"/>
    </row>
    <row r="30" spans="1:5" x14ac:dyDescent="0.35">
      <c r="A30" s="306">
        <v>23</v>
      </c>
      <c r="B30" s="307" t="s">
        <v>34</v>
      </c>
      <c r="C30" s="308" t="s">
        <v>29</v>
      </c>
      <c r="D30" s="309">
        <v>38</v>
      </c>
      <c r="E30" s="43"/>
    </row>
    <row r="31" spans="1:5" x14ac:dyDescent="0.35">
      <c r="A31" s="306">
        <v>24</v>
      </c>
      <c r="B31" s="307" t="s">
        <v>34</v>
      </c>
      <c r="C31" s="308" t="s">
        <v>26</v>
      </c>
      <c r="D31" s="309">
        <v>37</v>
      </c>
      <c r="E31" s="43"/>
    </row>
    <row r="32" spans="1:5" x14ac:dyDescent="0.35">
      <c r="A32" s="220">
        <v>25</v>
      </c>
      <c r="B32" s="221" t="s">
        <v>10</v>
      </c>
      <c r="C32" s="222" t="s">
        <v>82</v>
      </c>
      <c r="D32" s="232">
        <v>36</v>
      </c>
      <c r="E32" s="43"/>
    </row>
    <row r="33" spans="1:5" x14ac:dyDescent="0.35">
      <c r="A33" s="220">
        <v>26</v>
      </c>
      <c r="B33" s="221" t="s">
        <v>10</v>
      </c>
      <c r="C33" s="222" t="s">
        <v>173</v>
      </c>
      <c r="D33" s="232">
        <v>35</v>
      </c>
      <c r="E33" s="43"/>
    </row>
    <row r="34" spans="1:5" x14ac:dyDescent="0.35">
      <c r="A34" s="220">
        <v>27</v>
      </c>
      <c r="B34" s="221" t="s">
        <v>10</v>
      </c>
      <c r="C34" s="222" t="s">
        <v>95</v>
      </c>
      <c r="D34" s="232">
        <v>34</v>
      </c>
      <c r="E34" s="43"/>
    </row>
    <row r="35" spans="1:5" x14ac:dyDescent="0.35">
      <c r="A35" s="306">
        <v>28</v>
      </c>
      <c r="B35" s="307" t="s">
        <v>34</v>
      </c>
      <c r="C35" s="308" t="s">
        <v>19</v>
      </c>
      <c r="D35" s="309">
        <v>33</v>
      </c>
      <c r="E35" s="43"/>
    </row>
    <row r="36" spans="1:5" x14ac:dyDescent="0.35">
      <c r="A36" s="306">
        <v>29</v>
      </c>
      <c r="B36" s="307" t="s">
        <v>34</v>
      </c>
      <c r="C36" s="308" t="s">
        <v>123</v>
      </c>
      <c r="D36" s="309">
        <v>32</v>
      </c>
      <c r="E36" s="43"/>
    </row>
    <row r="37" spans="1:5" ht="15" thickBot="1" x14ac:dyDescent="0.4">
      <c r="A37" s="310">
        <v>30</v>
      </c>
      <c r="B37" s="311" t="s">
        <v>34</v>
      </c>
      <c r="C37" s="312" t="s">
        <v>98</v>
      </c>
      <c r="D37" s="313">
        <v>31</v>
      </c>
      <c r="E37" s="43"/>
    </row>
    <row r="38" spans="1:5" x14ac:dyDescent="0.35">
      <c r="A38" s="152"/>
      <c r="B38" s="153"/>
      <c r="C38" s="154"/>
      <c r="D38" s="28"/>
      <c r="E38" s="21"/>
    </row>
    <row r="39" spans="1:5" x14ac:dyDescent="0.35">
      <c r="B39" s="226" t="s">
        <v>53</v>
      </c>
      <c r="C39" s="225" t="s">
        <v>104</v>
      </c>
      <c r="E39" s="21"/>
    </row>
    <row r="40" spans="1:5" x14ac:dyDescent="0.35">
      <c r="A40" s="18"/>
      <c r="B40" s="224" t="s">
        <v>177</v>
      </c>
      <c r="C40" s="146" t="s">
        <v>178</v>
      </c>
      <c r="E40" s="56"/>
    </row>
    <row r="41" spans="1:5" x14ac:dyDescent="0.35">
      <c r="A41" s="18"/>
      <c r="B41" s="227" t="s">
        <v>77</v>
      </c>
      <c r="C41" s="146" t="s">
        <v>115</v>
      </c>
      <c r="E41" s="21"/>
    </row>
    <row r="42" spans="1:5" x14ac:dyDescent="0.35">
      <c r="B42" s="227" t="s">
        <v>77</v>
      </c>
      <c r="C42" s="146" t="s">
        <v>179</v>
      </c>
      <c r="E42" s="21"/>
    </row>
    <row r="43" spans="1:5" x14ac:dyDescent="0.35">
      <c r="A43" s="145" t="s">
        <v>116</v>
      </c>
      <c r="E43" s="21"/>
    </row>
    <row r="44" spans="1:5" x14ac:dyDescent="0.35">
      <c r="E44" s="21"/>
    </row>
    <row r="45" spans="1:5" x14ac:dyDescent="0.35">
      <c r="E45" s="21"/>
    </row>
    <row r="46" spans="1:5" x14ac:dyDescent="0.35">
      <c r="E46" s="21"/>
    </row>
    <row r="47" spans="1:5" x14ac:dyDescent="0.35">
      <c r="E47" s="21"/>
    </row>
    <row r="48" spans="1:5" x14ac:dyDescent="0.35">
      <c r="E48" s="21"/>
    </row>
    <row r="49" spans="5:5" x14ac:dyDescent="0.35">
      <c r="E49" s="21"/>
    </row>
    <row r="50" spans="5:5" x14ac:dyDescent="0.35">
      <c r="E50" s="21"/>
    </row>
    <row r="51" spans="5:5" x14ac:dyDescent="0.35">
      <c r="E51" s="21"/>
    </row>
    <row r="52" spans="5:5" x14ac:dyDescent="0.35">
      <c r="E52" s="21"/>
    </row>
    <row r="53" spans="5:5" x14ac:dyDescent="0.35">
      <c r="E53" s="21"/>
    </row>
    <row r="54" spans="5:5" x14ac:dyDescent="0.35">
      <c r="E54" s="21"/>
    </row>
    <row r="55" spans="5:5" x14ac:dyDescent="0.35">
      <c r="E55" s="21"/>
    </row>
    <row r="56" spans="5:5" x14ac:dyDescent="0.35">
      <c r="E56" s="21"/>
    </row>
    <row r="57" spans="5:5" x14ac:dyDescent="0.35">
      <c r="E57" s="21"/>
    </row>
    <row r="58" spans="5:5" x14ac:dyDescent="0.35">
      <c r="E58" s="21"/>
    </row>
    <row r="59" spans="5:5" x14ac:dyDescent="0.35">
      <c r="E59" s="22"/>
    </row>
  </sheetData>
  <mergeCells count="4">
    <mergeCell ref="A1:D1"/>
    <mergeCell ref="A2:D2"/>
    <mergeCell ref="A5:D5"/>
    <mergeCell ref="A4:D4"/>
  </mergeCells>
  <phoneticPr fontId="2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9"/>
  <sheetViews>
    <sheetView topLeftCell="A27" zoomScale="90" zoomScaleNormal="90" workbookViewId="0">
      <selection activeCell="D27" sqref="A27:D28"/>
    </sheetView>
  </sheetViews>
  <sheetFormatPr defaultColWidth="9.08984375" defaultRowHeight="15.5" x14ac:dyDescent="0.35"/>
  <cols>
    <col min="1" max="1" width="8.54296875" style="33" customWidth="1"/>
    <col min="2" max="2" width="19.08984375" style="33" customWidth="1"/>
    <col min="3" max="3" width="34.54296875" style="33" customWidth="1"/>
    <col min="4" max="4" width="14.08984375" style="33" customWidth="1"/>
    <col min="5" max="5" width="6.08984375" style="33" customWidth="1"/>
    <col min="6" max="6" width="9.08984375" style="33"/>
    <col min="7" max="7" width="3.6328125" style="199" customWidth="1"/>
    <col min="8" max="8" width="7.54296875" style="33" customWidth="1"/>
    <col min="9" max="19" width="10.6328125" style="33" customWidth="1"/>
    <col min="20" max="16384" width="9.08984375" style="33"/>
  </cols>
  <sheetData>
    <row r="1" spans="1:19" ht="17.5" x14ac:dyDescent="0.35">
      <c r="A1" s="276" t="s">
        <v>105</v>
      </c>
      <c r="B1" s="276"/>
      <c r="C1" s="276"/>
      <c r="D1" s="276"/>
      <c r="E1" s="198"/>
      <c r="F1" s="30"/>
    </row>
    <row r="2" spans="1:19" x14ac:dyDescent="0.35">
      <c r="A2" s="277" t="s">
        <v>92</v>
      </c>
      <c r="B2" s="277"/>
      <c r="C2" s="277"/>
      <c r="D2" s="277"/>
      <c r="E2" s="200"/>
      <c r="F2" s="30"/>
    </row>
    <row r="3" spans="1:19" x14ac:dyDescent="0.35">
      <c r="A3"/>
      <c r="B3"/>
      <c r="C3"/>
      <c r="D3" s="49"/>
      <c r="E3"/>
      <c r="F3" s="30"/>
    </row>
    <row r="4" spans="1:19" ht="25" x14ac:dyDescent="0.5">
      <c r="A4" s="272" t="s">
        <v>30</v>
      </c>
      <c r="B4" s="272"/>
      <c r="C4" s="272"/>
      <c r="D4" s="272"/>
      <c r="E4" s="201"/>
      <c r="F4" s="30"/>
    </row>
    <row r="5" spans="1:19" ht="22.5" x14ac:dyDescent="0.45">
      <c r="A5" s="275" t="s">
        <v>124</v>
      </c>
      <c r="B5" s="275"/>
      <c r="C5" s="275"/>
      <c r="D5" s="275"/>
      <c r="E5" s="202"/>
      <c r="F5" s="30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</row>
    <row r="6" spans="1:19" ht="16" thickBot="1" x14ac:dyDescent="0.4">
      <c r="A6" s="34"/>
      <c r="B6" s="34"/>
      <c r="C6" s="30"/>
      <c r="D6" s="30"/>
      <c r="E6" s="30"/>
      <c r="F6" s="204"/>
      <c r="G6" s="203"/>
      <c r="H6" s="205"/>
    </row>
    <row r="7" spans="1:19" ht="16" thickBot="1" x14ac:dyDescent="0.4">
      <c r="A7" s="58" t="s">
        <v>1</v>
      </c>
      <c r="B7" s="197" t="s">
        <v>175</v>
      </c>
      <c r="C7" s="59" t="s">
        <v>2</v>
      </c>
      <c r="D7" s="60" t="s">
        <v>31</v>
      </c>
      <c r="E7" s="30"/>
      <c r="G7" s="203"/>
      <c r="H7" s="206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</row>
    <row r="8" spans="1:19" ht="15" customHeight="1" x14ac:dyDescent="0.35">
      <c r="A8" s="13">
        <v>1</v>
      </c>
      <c r="B8" s="7" t="s">
        <v>10</v>
      </c>
      <c r="C8" s="141" t="s">
        <v>11</v>
      </c>
      <c r="D8" s="228">
        <v>150</v>
      </c>
      <c r="E8" s="30"/>
      <c r="F8" s="35"/>
      <c r="G8" s="207"/>
      <c r="H8" s="280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</row>
    <row r="9" spans="1:19" x14ac:dyDescent="0.35">
      <c r="A9" s="304">
        <v>2</v>
      </c>
      <c r="B9" s="287" t="s">
        <v>34</v>
      </c>
      <c r="C9" s="288" t="s">
        <v>90</v>
      </c>
      <c r="D9" s="305">
        <v>130</v>
      </c>
      <c r="E9" s="30"/>
      <c r="F9" s="35"/>
      <c r="G9" s="208"/>
      <c r="H9" s="280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</row>
    <row r="10" spans="1:19" x14ac:dyDescent="0.35">
      <c r="A10" s="304">
        <v>3</v>
      </c>
      <c r="B10" s="287" t="s">
        <v>34</v>
      </c>
      <c r="C10" s="288" t="s">
        <v>26</v>
      </c>
      <c r="D10" s="305">
        <v>110</v>
      </c>
      <c r="E10" s="30"/>
      <c r="F10" s="35"/>
      <c r="G10" s="208"/>
      <c r="H10" s="280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</row>
    <row r="11" spans="1:19" x14ac:dyDescent="0.35">
      <c r="A11" s="62">
        <v>4</v>
      </c>
      <c r="B11" s="8" t="s">
        <v>10</v>
      </c>
      <c r="C11" s="131" t="s">
        <v>18</v>
      </c>
      <c r="D11" s="229">
        <v>100</v>
      </c>
      <c r="E11" s="30"/>
      <c r="F11" s="35"/>
      <c r="G11" s="208"/>
      <c r="H11" s="280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</row>
    <row r="12" spans="1:19" x14ac:dyDescent="0.35">
      <c r="A12" s="62">
        <v>5</v>
      </c>
      <c r="B12" s="8" t="s">
        <v>10</v>
      </c>
      <c r="C12" s="131" t="s">
        <v>44</v>
      </c>
      <c r="D12" s="229">
        <v>90</v>
      </c>
      <c r="E12" s="30"/>
      <c r="F12" s="35"/>
      <c r="G12" s="207"/>
      <c r="H12" s="280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</row>
    <row r="13" spans="1:19" x14ac:dyDescent="0.35">
      <c r="A13" s="304">
        <v>6</v>
      </c>
      <c r="B13" s="287" t="s">
        <v>34</v>
      </c>
      <c r="C13" s="288" t="s">
        <v>52</v>
      </c>
      <c r="D13" s="305">
        <v>80</v>
      </c>
      <c r="E13" s="30"/>
      <c r="F13" s="35"/>
      <c r="G13" s="208"/>
      <c r="H13" s="280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</row>
    <row r="14" spans="1:19" x14ac:dyDescent="0.35">
      <c r="A14" s="304">
        <v>7</v>
      </c>
      <c r="B14" s="287" t="s">
        <v>34</v>
      </c>
      <c r="C14" s="288" t="s">
        <v>98</v>
      </c>
      <c r="D14" s="305">
        <v>75</v>
      </c>
      <c r="E14" s="30"/>
      <c r="F14" s="35"/>
      <c r="G14" s="208"/>
      <c r="H14" s="280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</row>
    <row r="15" spans="1:19" x14ac:dyDescent="0.35">
      <c r="A15" s="62">
        <v>8</v>
      </c>
      <c r="B15" s="8" t="s">
        <v>10</v>
      </c>
      <c r="C15" s="131" t="s">
        <v>23</v>
      </c>
      <c r="D15" s="229">
        <v>70</v>
      </c>
      <c r="E15" s="30"/>
      <c r="F15" s="35"/>
      <c r="G15" s="208"/>
      <c r="H15" s="280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</row>
    <row r="16" spans="1:19" x14ac:dyDescent="0.35">
      <c r="A16" s="62">
        <v>9</v>
      </c>
      <c r="B16" s="8" t="s">
        <v>10</v>
      </c>
      <c r="C16" s="131" t="s">
        <v>70</v>
      </c>
      <c r="D16" s="229">
        <v>65</v>
      </c>
      <c r="E16" s="30"/>
      <c r="F16" s="35"/>
      <c r="G16" s="209"/>
      <c r="H16" s="280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</row>
    <row r="17" spans="1:19" x14ac:dyDescent="0.35">
      <c r="A17" s="62">
        <v>10</v>
      </c>
      <c r="B17" s="8" t="s">
        <v>10</v>
      </c>
      <c r="C17" s="131" t="s">
        <v>13</v>
      </c>
      <c r="D17" s="229">
        <v>63</v>
      </c>
      <c r="E17" s="30"/>
      <c r="F17" s="35"/>
      <c r="G17" s="207"/>
      <c r="H17" s="280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</row>
    <row r="18" spans="1:19" x14ac:dyDescent="0.35">
      <c r="A18" s="62">
        <v>11</v>
      </c>
      <c r="B18" s="8" t="s">
        <v>10</v>
      </c>
      <c r="C18" s="131" t="s">
        <v>58</v>
      </c>
      <c r="D18" s="229">
        <v>61</v>
      </c>
      <c r="E18" s="30"/>
      <c r="F18" s="35"/>
      <c r="G18" s="207"/>
      <c r="H18" s="280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</row>
    <row r="19" spans="1:19" x14ac:dyDescent="0.35">
      <c r="A19" s="304">
        <v>12</v>
      </c>
      <c r="B19" s="287" t="s">
        <v>34</v>
      </c>
      <c r="C19" s="288" t="s">
        <v>19</v>
      </c>
      <c r="D19" s="305">
        <v>59</v>
      </c>
      <c r="E19" s="30"/>
      <c r="F19" s="35"/>
      <c r="G19" s="208"/>
      <c r="H19" s="280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</row>
    <row r="20" spans="1:19" x14ac:dyDescent="0.35">
      <c r="A20" s="62">
        <v>13</v>
      </c>
      <c r="B20" s="8" t="s">
        <v>10</v>
      </c>
      <c r="C20" s="131" t="s">
        <v>16</v>
      </c>
      <c r="D20" s="229">
        <v>57</v>
      </c>
      <c r="E20" s="30"/>
      <c r="F20" s="35"/>
      <c r="G20" s="207"/>
      <c r="H20" s="280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</row>
    <row r="21" spans="1:19" x14ac:dyDescent="0.35">
      <c r="A21" s="62">
        <v>14</v>
      </c>
      <c r="B21" s="8" t="s">
        <v>10</v>
      </c>
      <c r="C21" s="131" t="s">
        <v>94</v>
      </c>
      <c r="D21" s="229">
        <v>55</v>
      </c>
      <c r="E21" s="30"/>
      <c r="F21" s="35"/>
      <c r="G21" s="208"/>
      <c r="H21" s="280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</row>
    <row r="22" spans="1:19" x14ac:dyDescent="0.35">
      <c r="A22" s="62">
        <v>15</v>
      </c>
      <c r="B22" s="8" t="s">
        <v>10</v>
      </c>
      <c r="C22" s="131" t="s">
        <v>61</v>
      </c>
      <c r="D22" s="229">
        <v>53</v>
      </c>
      <c r="E22" s="30"/>
      <c r="F22" s="35"/>
      <c r="G22" s="208"/>
      <c r="H22" s="280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</row>
    <row r="23" spans="1:19" x14ac:dyDescent="0.35">
      <c r="A23" s="62">
        <v>16</v>
      </c>
      <c r="B23" s="8" t="s">
        <v>10</v>
      </c>
      <c r="C23" s="131" t="s">
        <v>20</v>
      </c>
      <c r="D23" s="229">
        <v>51</v>
      </c>
      <c r="E23" s="30"/>
      <c r="F23" s="35"/>
      <c r="G23" s="208"/>
      <c r="H23" s="280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</row>
    <row r="24" spans="1:19" x14ac:dyDescent="0.35">
      <c r="A24" s="62">
        <v>17</v>
      </c>
      <c r="B24" s="8" t="s">
        <v>10</v>
      </c>
      <c r="C24" s="131" t="s">
        <v>57</v>
      </c>
      <c r="D24" s="229">
        <v>49</v>
      </c>
      <c r="E24" s="30"/>
      <c r="F24" s="35"/>
      <c r="G24" s="210"/>
      <c r="H24" s="205"/>
    </row>
    <row r="25" spans="1:19" x14ac:dyDescent="0.35">
      <c r="A25" s="62">
        <v>18</v>
      </c>
      <c r="B25" s="8" t="s">
        <v>10</v>
      </c>
      <c r="C25" s="131" t="s">
        <v>100</v>
      </c>
      <c r="D25" s="229">
        <v>47</v>
      </c>
      <c r="E25" s="30"/>
      <c r="F25" s="35"/>
      <c r="G25" s="208"/>
      <c r="H25" s="182"/>
    </row>
    <row r="26" spans="1:19" x14ac:dyDescent="0.35">
      <c r="A26" s="62">
        <v>19</v>
      </c>
      <c r="B26" s="8" t="s">
        <v>10</v>
      </c>
      <c r="C26" s="131" t="s">
        <v>93</v>
      </c>
      <c r="D26" s="229">
        <v>45</v>
      </c>
      <c r="E26" s="30"/>
      <c r="F26" s="35"/>
      <c r="G26" s="208"/>
      <c r="H26" s="211"/>
      <c r="I26" s="212"/>
      <c r="J26" s="213"/>
    </row>
    <row r="27" spans="1:19" x14ac:dyDescent="0.35">
      <c r="A27" s="304">
        <v>19</v>
      </c>
      <c r="B27" s="287" t="s">
        <v>34</v>
      </c>
      <c r="C27" s="288" t="s">
        <v>29</v>
      </c>
      <c r="D27" s="305">
        <v>45</v>
      </c>
      <c r="E27" s="30"/>
      <c r="F27" s="35"/>
      <c r="G27" s="208"/>
      <c r="H27" s="211"/>
      <c r="I27" s="212"/>
      <c r="J27" s="213"/>
    </row>
    <row r="28" spans="1:19" x14ac:dyDescent="0.35">
      <c r="A28" s="304">
        <v>21</v>
      </c>
      <c r="B28" s="287" t="s">
        <v>34</v>
      </c>
      <c r="C28" s="288" t="s">
        <v>123</v>
      </c>
      <c r="D28" s="305">
        <v>41</v>
      </c>
      <c r="E28" s="30"/>
      <c r="F28" s="35"/>
      <c r="G28" s="208"/>
      <c r="H28" s="211"/>
      <c r="I28" s="17"/>
      <c r="J28" s="213"/>
    </row>
    <row r="29" spans="1:19" x14ac:dyDescent="0.35">
      <c r="A29" s="62">
        <v>22</v>
      </c>
      <c r="B29" s="8" t="s">
        <v>10</v>
      </c>
      <c r="C29" s="131" t="s">
        <v>15</v>
      </c>
      <c r="D29" s="229">
        <v>39</v>
      </c>
      <c r="E29" s="30"/>
      <c r="F29" s="35"/>
      <c r="G29" s="208"/>
      <c r="H29" s="211"/>
      <c r="I29" s="17"/>
      <c r="J29" s="213"/>
    </row>
    <row r="30" spans="1:19" x14ac:dyDescent="0.35">
      <c r="A30" s="62">
        <v>22</v>
      </c>
      <c r="B30" s="8" t="s">
        <v>10</v>
      </c>
      <c r="C30" s="131" t="s">
        <v>95</v>
      </c>
      <c r="D30" s="229">
        <v>39</v>
      </c>
      <c r="E30" s="30"/>
      <c r="F30" s="35"/>
      <c r="G30" s="208"/>
      <c r="H30" s="211"/>
      <c r="I30" s="214"/>
      <c r="J30" s="213"/>
    </row>
    <row r="31" spans="1:19" x14ac:dyDescent="0.35">
      <c r="A31" s="62">
        <v>24</v>
      </c>
      <c r="B31" s="8" t="s">
        <v>10</v>
      </c>
      <c r="C31" s="131" t="s">
        <v>56</v>
      </c>
      <c r="D31" s="229">
        <v>37</v>
      </c>
      <c r="E31" s="30"/>
      <c r="F31" s="35"/>
      <c r="G31" s="208"/>
      <c r="H31" s="205"/>
    </row>
    <row r="32" spans="1:19" x14ac:dyDescent="0.35">
      <c r="A32" s="62">
        <v>25</v>
      </c>
      <c r="B32" s="8" t="s">
        <v>10</v>
      </c>
      <c r="C32" s="131" t="s">
        <v>46</v>
      </c>
      <c r="D32" s="229">
        <v>36</v>
      </c>
      <c r="E32" s="30"/>
      <c r="F32" s="35"/>
      <c r="G32" s="208"/>
      <c r="H32" s="205"/>
    </row>
    <row r="33" spans="1:8" x14ac:dyDescent="0.35">
      <c r="A33" s="62">
        <v>26</v>
      </c>
      <c r="B33" s="8" t="s">
        <v>10</v>
      </c>
      <c r="C33" s="131" t="s">
        <v>82</v>
      </c>
      <c r="D33" s="229">
        <v>35</v>
      </c>
      <c r="E33" s="30"/>
      <c r="F33" s="35"/>
      <c r="G33" s="208"/>
      <c r="H33" s="205"/>
    </row>
    <row r="34" spans="1:8" x14ac:dyDescent="0.35">
      <c r="A34" s="62">
        <v>27</v>
      </c>
      <c r="B34" s="8" t="s">
        <v>10</v>
      </c>
      <c r="C34" s="131" t="s">
        <v>96</v>
      </c>
      <c r="D34" s="229">
        <v>34</v>
      </c>
      <c r="E34" s="30"/>
      <c r="F34" s="35"/>
      <c r="G34" s="208"/>
      <c r="H34" s="205"/>
    </row>
    <row r="35" spans="1:8" x14ac:dyDescent="0.35">
      <c r="A35" s="62">
        <v>28</v>
      </c>
      <c r="B35" s="8" t="s">
        <v>10</v>
      </c>
      <c r="C35" s="131" t="s">
        <v>12</v>
      </c>
      <c r="D35" s="229">
        <v>33</v>
      </c>
      <c r="E35" s="30"/>
      <c r="F35" s="35"/>
      <c r="G35" s="208"/>
      <c r="H35" s="205"/>
    </row>
    <row r="36" spans="1:8" x14ac:dyDescent="0.35">
      <c r="A36" s="62">
        <v>29</v>
      </c>
      <c r="B36" s="8" t="s">
        <v>10</v>
      </c>
      <c r="C36" s="131" t="s">
        <v>51</v>
      </c>
      <c r="D36" s="229">
        <v>32</v>
      </c>
      <c r="E36" s="30"/>
      <c r="F36" s="35"/>
      <c r="G36" s="208"/>
      <c r="H36" s="205"/>
    </row>
    <row r="37" spans="1:8" x14ac:dyDescent="0.35">
      <c r="A37" s="62">
        <v>30</v>
      </c>
      <c r="B37" s="8" t="s">
        <v>10</v>
      </c>
      <c r="C37" s="131" t="s">
        <v>81</v>
      </c>
      <c r="D37" s="229">
        <v>31</v>
      </c>
      <c r="E37" s="30"/>
      <c r="F37" s="35"/>
      <c r="G37" s="208"/>
      <c r="H37" s="205"/>
    </row>
    <row r="38" spans="1:8" x14ac:dyDescent="0.35">
      <c r="A38" s="62">
        <v>31</v>
      </c>
      <c r="B38" s="8" t="s">
        <v>10</v>
      </c>
      <c r="C38" s="131" t="s">
        <v>21</v>
      </c>
      <c r="D38" s="229">
        <v>30</v>
      </c>
      <c r="E38" s="30"/>
      <c r="F38" s="35"/>
      <c r="G38" s="208"/>
      <c r="H38" s="205"/>
    </row>
    <row r="39" spans="1:8" x14ac:dyDescent="0.35">
      <c r="A39" s="62">
        <v>32</v>
      </c>
      <c r="B39" s="8" t="s">
        <v>10</v>
      </c>
      <c r="C39" s="131" t="s">
        <v>72</v>
      </c>
      <c r="D39" s="229">
        <v>29</v>
      </c>
      <c r="E39" s="30"/>
      <c r="F39" s="35"/>
      <c r="G39" s="208"/>
      <c r="H39" s="205"/>
    </row>
    <row r="40" spans="1:8" x14ac:dyDescent="0.35">
      <c r="A40" s="62">
        <v>33</v>
      </c>
      <c r="B40" s="8" t="s">
        <v>10</v>
      </c>
      <c r="C40" s="131" t="s">
        <v>71</v>
      </c>
      <c r="D40" s="229">
        <v>28</v>
      </c>
      <c r="E40" s="30"/>
      <c r="F40" s="35"/>
      <c r="G40" s="208"/>
      <c r="H40" s="205"/>
    </row>
    <row r="41" spans="1:8" x14ac:dyDescent="0.35">
      <c r="A41" s="62">
        <v>34</v>
      </c>
      <c r="B41" s="8" t="s">
        <v>10</v>
      </c>
      <c r="C41" s="131" t="s">
        <v>99</v>
      </c>
      <c r="D41" s="229">
        <v>27</v>
      </c>
      <c r="E41" s="30"/>
      <c r="F41" s="35"/>
      <c r="G41" s="208"/>
      <c r="H41" s="205"/>
    </row>
    <row r="42" spans="1:8" x14ac:dyDescent="0.35">
      <c r="A42" s="62">
        <v>35</v>
      </c>
      <c r="B42" s="8" t="s">
        <v>10</v>
      </c>
      <c r="C42" s="131" t="s">
        <v>26</v>
      </c>
      <c r="D42" s="229">
        <v>26</v>
      </c>
      <c r="E42" s="30"/>
      <c r="F42" s="35"/>
      <c r="G42" s="203"/>
      <c r="H42" s="205"/>
    </row>
    <row r="43" spans="1:8" x14ac:dyDescent="0.35">
      <c r="A43" s="62">
        <v>36</v>
      </c>
      <c r="B43" s="8" t="s">
        <v>10</v>
      </c>
      <c r="C43" s="131" t="s">
        <v>25</v>
      </c>
      <c r="D43" s="229">
        <v>25</v>
      </c>
      <c r="E43" s="30"/>
      <c r="F43" s="35"/>
      <c r="G43" s="203"/>
      <c r="H43" s="205"/>
    </row>
    <row r="44" spans="1:8" ht="16" thickBot="1" x14ac:dyDescent="0.4">
      <c r="A44" s="14">
        <v>37</v>
      </c>
      <c r="B44" s="9" t="s">
        <v>10</v>
      </c>
      <c r="C44" s="142" t="s">
        <v>27</v>
      </c>
      <c r="D44" s="230">
        <v>24</v>
      </c>
      <c r="E44" s="30"/>
      <c r="F44" s="35"/>
      <c r="G44" s="203"/>
      <c r="H44" s="205"/>
    </row>
    <row r="45" spans="1:8" x14ac:dyDescent="0.35">
      <c r="F45" s="35"/>
      <c r="G45" s="203"/>
      <c r="H45" s="205"/>
    </row>
    <row r="46" spans="1:8" x14ac:dyDescent="0.35">
      <c r="B46" s="216" t="s">
        <v>47</v>
      </c>
      <c r="C46" s="77" t="s">
        <v>55</v>
      </c>
      <c r="F46" s="35"/>
    </row>
    <row r="47" spans="1:8" x14ac:dyDescent="0.35">
      <c r="B47" s="216" t="s">
        <v>48</v>
      </c>
      <c r="C47" s="75" t="s">
        <v>176</v>
      </c>
      <c r="F47" s="35"/>
    </row>
    <row r="48" spans="1:8" x14ac:dyDescent="0.35">
      <c r="B48" s="96"/>
      <c r="C48" s="75"/>
      <c r="F48" s="215"/>
    </row>
    <row r="49" spans="3:3" x14ac:dyDescent="0.35">
      <c r="C49" s="75"/>
    </row>
  </sheetData>
  <sortState xmlns:xlrd2="http://schemas.microsoft.com/office/spreadsheetml/2017/richdata2" ref="A8:C44">
    <sortCondition ref="A8:A44"/>
  </sortState>
  <mergeCells count="101">
    <mergeCell ref="K20:K21"/>
    <mergeCell ref="L20:L21"/>
    <mergeCell ref="M20:M21"/>
    <mergeCell ref="N20:N21"/>
    <mergeCell ref="O20:O21"/>
    <mergeCell ref="P16:P17"/>
    <mergeCell ref="Q16:Q17"/>
    <mergeCell ref="R16:R17"/>
    <mergeCell ref="S16:S17"/>
    <mergeCell ref="R18:R19"/>
    <mergeCell ref="S18:S19"/>
    <mergeCell ref="K18:K19"/>
    <mergeCell ref="K16:K17"/>
    <mergeCell ref="S8:S9"/>
    <mergeCell ref="L12:L13"/>
    <mergeCell ref="M12:M13"/>
    <mergeCell ref="N12:N13"/>
    <mergeCell ref="O12:O13"/>
    <mergeCell ref="S22:S23"/>
    <mergeCell ref="R10:R11"/>
    <mergeCell ref="S10:S11"/>
    <mergeCell ref="S12:S13"/>
    <mergeCell ref="R14:R15"/>
    <mergeCell ref="S14:S15"/>
    <mergeCell ref="L18:L19"/>
    <mergeCell ref="Q18:Q19"/>
    <mergeCell ref="M18:M19"/>
    <mergeCell ref="N18:N19"/>
    <mergeCell ref="O18:O19"/>
    <mergeCell ref="P18:P19"/>
    <mergeCell ref="L16:L17"/>
    <mergeCell ref="M16:M17"/>
    <mergeCell ref="N16:N17"/>
    <mergeCell ref="O16:O17"/>
    <mergeCell ref="O14:O15"/>
    <mergeCell ref="P14:P15"/>
    <mergeCell ref="Q14:Q15"/>
    <mergeCell ref="R12:R13"/>
    <mergeCell ref="K10:K11"/>
    <mergeCell ref="L10:L11"/>
    <mergeCell ref="M10:M11"/>
    <mergeCell ref="N10:N11"/>
    <mergeCell ref="P8:P9"/>
    <mergeCell ref="Q8:Q9"/>
    <mergeCell ref="R8:R9"/>
    <mergeCell ref="P12:P13"/>
    <mergeCell ref="Q12:Q13"/>
    <mergeCell ref="K12:K13"/>
    <mergeCell ref="K8:K9"/>
    <mergeCell ref="L8:L9"/>
    <mergeCell ref="M8:M9"/>
    <mergeCell ref="N8:N9"/>
    <mergeCell ref="O8:O9"/>
    <mergeCell ref="O10:O11"/>
    <mergeCell ref="P10:P11"/>
    <mergeCell ref="Q10:Q11"/>
    <mergeCell ref="J18:J19"/>
    <mergeCell ref="M14:M15"/>
    <mergeCell ref="N14:N15"/>
    <mergeCell ref="H10:H11"/>
    <mergeCell ref="H12:H13"/>
    <mergeCell ref="H14:H15"/>
    <mergeCell ref="H16:H17"/>
    <mergeCell ref="A1:D1"/>
    <mergeCell ref="A2:D2"/>
    <mergeCell ref="J8:J9"/>
    <mergeCell ref="I14:I15"/>
    <mergeCell ref="J14:J15"/>
    <mergeCell ref="A4:D4"/>
    <mergeCell ref="I16:I17"/>
    <mergeCell ref="J16:J17"/>
    <mergeCell ref="I10:I11"/>
    <mergeCell ref="J10:J11"/>
    <mergeCell ref="I12:I13"/>
    <mergeCell ref="J12:J13"/>
    <mergeCell ref="H18:H19"/>
    <mergeCell ref="A5:D5"/>
    <mergeCell ref="H20:H21"/>
    <mergeCell ref="H22:H23"/>
    <mergeCell ref="I8:I9"/>
    <mergeCell ref="H5:S5"/>
    <mergeCell ref="P20:P21"/>
    <mergeCell ref="Q20:Q21"/>
    <mergeCell ref="R20:R21"/>
    <mergeCell ref="S20:S21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K14:K15"/>
    <mergeCell ref="L14:L15"/>
    <mergeCell ref="I20:I21"/>
    <mergeCell ref="J20:J21"/>
    <mergeCell ref="H8:H9"/>
    <mergeCell ref="I18:I19"/>
  </mergeCells>
  <phoneticPr fontId="22" type="noConversion"/>
  <pageMargins left="1.1023622047244095" right="0.9055118110236221" top="0.55118110236220474" bottom="0.55118110236220474" header="0" footer="0"/>
  <pageSetup paperSize="9" scale="9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53"/>
  <sheetViews>
    <sheetView topLeftCell="A22" zoomScaleNormal="100" workbookViewId="0">
      <selection activeCell="E45" sqref="A45:E45"/>
    </sheetView>
  </sheetViews>
  <sheetFormatPr defaultColWidth="9.08984375" defaultRowHeight="14.5" x14ac:dyDescent="0.35"/>
  <cols>
    <col min="1" max="1" width="8.54296875" style="37" customWidth="1"/>
    <col min="2" max="2" width="16.453125" style="37" customWidth="1"/>
    <col min="3" max="3" width="37.08984375" style="37" customWidth="1"/>
    <col min="4" max="4" width="12.6328125" style="37" customWidth="1"/>
    <col min="5" max="5" width="10.6328125" style="37" customWidth="1"/>
    <col min="6" max="6" width="9.08984375" style="40"/>
    <col min="7" max="7" width="9.08984375" style="37"/>
    <col min="8" max="8" width="12.08984375" style="37" customWidth="1"/>
    <col min="9" max="16384" width="9.08984375" style="37"/>
  </cols>
  <sheetData>
    <row r="1" spans="1:7" ht="17.5" x14ac:dyDescent="0.35">
      <c r="A1" s="276" t="s">
        <v>105</v>
      </c>
      <c r="B1" s="276"/>
      <c r="C1" s="276"/>
      <c r="D1" s="276"/>
      <c r="E1" s="276"/>
      <c r="F1" s="38"/>
    </row>
    <row r="2" spans="1:7" ht="15.5" x14ac:dyDescent="0.35">
      <c r="A2" s="277" t="s">
        <v>92</v>
      </c>
      <c r="B2" s="277"/>
      <c r="C2" s="277"/>
      <c r="D2" s="277"/>
      <c r="E2" s="277"/>
      <c r="F2" s="38"/>
    </row>
    <row r="3" spans="1:7" x14ac:dyDescent="0.35">
      <c r="A3"/>
      <c r="B3"/>
      <c r="C3"/>
      <c r="D3" s="49"/>
      <c r="E3"/>
      <c r="F3" s="38"/>
    </row>
    <row r="4" spans="1:7" ht="26" x14ac:dyDescent="0.6">
      <c r="A4" s="284" t="s">
        <v>8</v>
      </c>
      <c r="B4" s="284"/>
      <c r="C4" s="284"/>
      <c r="D4" s="284"/>
      <c r="E4" s="284"/>
      <c r="F4" s="38"/>
    </row>
    <row r="5" spans="1:7" ht="23.5" x14ac:dyDescent="0.55000000000000004">
      <c r="A5" s="283" t="s">
        <v>124</v>
      </c>
      <c r="B5" s="283"/>
      <c r="C5" s="283"/>
      <c r="D5" s="283"/>
      <c r="E5" s="283"/>
      <c r="F5" s="101"/>
    </row>
    <row r="6" spans="1:7" ht="15" thickBot="1" x14ac:dyDescent="0.4">
      <c r="A6" s="39" t="s">
        <v>45</v>
      </c>
      <c r="B6" s="39"/>
      <c r="C6" s="39"/>
      <c r="D6" s="39"/>
      <c r="E6" s="39"/>
      <c r="F6" s="38"/>
    </row>
    <row r="7" spans="1:7" ht="15" thickBot="1" x14ac:dyDescent="0.4">
      <c r="A7" s="156" t="s">
        <v>1</v>
      </c>
      <c r="B7" s="157" t="s">
        <v>175</v>
      </c>
      <c r="C7" s="158" t="s">
        <v>2</v>
      </c>
      <c r="D7" s="159" t="s">
        <v>33</v>
      </c>
      <c r="E7" s="160" t="s">
        <v>31</v>
      </c>
      <c r="F7" s="38"/>
    </row>
    <row r="8" spans="1:7" ht="15" customHeight="1" x14ac:dyDescent="0.35">
      <c r="A8" s="161">
        <v>1</v>
      </c>
      <c r="B8" s="69" t="s">
        <v>10</v>
      </c>
      <c r="C8" s="162" t="s">
        <v>58</v>
      </c>
      <c r="D8" s="163">
        <v>123</v>
      </c>
      <c r="E8" s="164">
        <v>150</v>
      </c>
      <c r="F8" s="165"/>
      <c r="G8" s="41"/>
    </row>
    <row r="9" spans="1:7" ht="15" customHeight="1" x14ac:dyDescent="0.35">
      <c r="A9" s="166">
        <v>2</v>
      </c>
      <c r="B9" s="68" t="s">
        <v>10</v>
      </c>
      <c r="C9" s="167" t="s">
        <v>14</v>
      </c>
      <c r="D9" s="168">
        <v>120</v>
      </c>
      <c r="E9" s="169">
        <v>130</v>
      </c>
      <c r="F9" s="165"/>
      <c r="G9" s="41"/>
    </row>
    <row r="10" spans="1:7" ht="15" customHeight="1" x14ac:dyDescent="0.35">
      <c r="A10" s="166">
        <v>3</v>
      </c>
      <c r="B10" s="68" t="s">
        <v>10</v>
      </c>
      <c r="C10" s="167" t="s">
        <v>11</v>
      </c>
      <c r="D10" s="168">
        <v>120</v>
      </c>
      <c r="E10" s="169">
        <v>110</v>
      </c>
      <c r="F10" s="165"/>
      <c r="G10" s="41"/>
    </row>
    <row r="11" spans="1:7" ht="15" customHeight="1" x14ac:dyDescent="0.35">
      <c r="A11" s="166">
        <v>4</v>
      </c>
      <c r="B11" s="68" t="s">
        <v>10</v>
      </c>
      <c r="C11" s="167" t="s">
        <v>20</v>
      </c>
      <c r="D11" s="168">
        <v>117</v>
      </c>
      <c r="E11" s="169">
        <v>100</v>
      </c>
      <c r="F11" s="165"/>
      <c r="G11" s="41"/>
    </row>
    <row r="12" spans="1:7" ht="15" customHeight="1" x14ac:dyDescent="0.35">
      <c r="A12" s="166">
        <v>5</v>
      </c>
      <c r="B12" s="68" t="s">
        <v>10</v>
      </c>
      <c r="C12" s="167" t="s">
        <v>44</v>
      </c>
      <c r="D12" s="168">
        <v>117</v>
      </c>
      <c r="E12" s="169">
        <v>100</v>
      </c>
      <c r="F12" s="165"/>
      <c r="G12" s="41"/>
    </row>
    <row r="13" spans="1:7" ht="15" customHeight="1" x14ac:dyDescent="0.35">
      <c r="A13" s="166">
        <v>6</v>
      </c>
      <c r="B13" s="68" t="s">
        <v>10</v>
      </c>
      <c r="C13" s="167" t="s">
        <v>12</v>
      </c>
      <c r="D13" s="168">
        <v>117</v>
      </c>
      <c r="E13" s="169">
        <v>100</v>
      </c>
      <c r="F13" s="165"/>
      <c r="G13" s="41"/>
    </row>
    <row r="14" spans="1:7" ht="15" customHeight="1" x14ac:dyDescent="0.35">
      <c r="A14" s="166">
        <v>7</v>
      </c>
      <c r="B14" s="298" t="s">
        <v>34</v>
      </c>
      <c r="C14" s="299" t="s">
        <v>19</v>
      </c>
      <c r="D14" s="300">
        <v>114</v>
      </c>
      <c r="E14" s="301">
        <v>75</v>
      </c>
      <c r="F14" s="165"/>
      <c r="G14" s="41"/>
    </row>
    <row r="15" spans="1:7" ht="15" customHeight="1" x14ac:dyDescent="0.35">
      <c r="A15" s="166">
        <v>8</v>
      </c>
      <c r="B15" s="48" t="s">
        <v>10</v>
      </c>
      <c r="C15" s="167" t="s">
        <v>61</v>
      </c>
      <c r="D15" s="168">
        <v>114</v>
      </c>
      <c r="E15" s="169">
        <v>75</v>
      </c>
      <c r="F15" s="165"/>
      <c r="G15" s="41"/>
    </row>
    <row r="16" spans="1:7" ht="15.65" customHeight="1" x14ac:dyDescent="0.35">
      <c r="A16" s="166">
        <v>9</v>
      </c>
      <c r="B16" s="68" t="s">
        <v>10</v>
      </c>
      <c r="C16" s="167" t="s">
        <v>13</v>
      </c>
      <c r="D16" s="168">
        <v>108</v>
      </c>
      <c r="E16" s="169">
        <v>65</v>
      </c>
      <c r="F16" s="165"/>
      <c r="G16" s="41"/>
    </row>
    <row r="17" spans="1:7" ht="15" customHeight="1" x14ac:dyDescent="0.35">
      <c r="A17" s="166">
        <v>10</v>
      </c>
      <c r="B17" s="68" t="s">
        <v>10</v>
      </c>
      <c r="C17" s="167" t="s">
        <v>46</v>
      </c>
      <c r="D17" s="168">
        <v>107</v>
      </c>
      <c r="E17" s="169">
        <v>63</v>
      </c>
      <c r="F17" s="165"/>
      <c r="G17" s="41"/>
    </row>
    <row r="18" spans="1:7" ht="15" customHeight="1" x14ac:dyDescent="0.35">
      <c r="A18" s="166">
        <v>11</v>
      </c>
      <c r="B18" s="68" t="s">
        <v>10</v>
      </c>
      <c r="C18" s="167" t="s">
        <v>51</v>
      </c>
      <c r="D18" s="168">
        <v>107</v>
      </c>
      <c r="E18" s="169">
        <v>63</v>
      </c>
      <c r="F18" s="165"/>
      <c r="G18" s="41"/>
    </row>
    <row r="19" spans="1:7" ht="15" customHeight="1" x14ac:dyDescent="0.35">
      <c r="A19" s="166">
        <v>12</v>
      </c>
      <c r="B19" s="68" t="s">
        <v>10</v>
      </c>
      <c r="C19" s="167" t="s">
        <v>93</v>
      </c>
      <c r="D19" s="168">
        <v>105</v>
      </c>
      <c r="E19" s="169">
        <v>59</v>
      </c>
      <c r="F19" s="165"/>
      <c r="G19" s="41"/>
    </row>
    <row r="20" spans="1:7" ht="15" customHeight="1" x14ac:dyDescent="0.35">
      <c r="A20" s="166">
        <v>13</v>
      </c>
      <c r="B20" s="68" t="s">
        <v>10</v>
      </c>
      <c r="C20" s="167" t="s">
        <v>15</v>
      </c>
      <c r="D20" s="168">
        <v>102</v>
      </c>
      <c r="E20" s="169">
        <v>57</v>
      </c>
      <c r="F20" s="165"/>
      <c r="G20" s="41"/>
    </row>
    <row r="21" spans="1:7" ht="15" customHeight="1" x14ac:dyDescent="0.35">
      <c r="A21" s="166">
        <v>14</v>
      </c>
      <c r="B21" s="68" t="s">
        <v>10</v>
      </c>
      <c r="C21" s="167" t="s">
        <v>81</v>
      </c>
      <c r="D21" s="168">
        <v>100</v>
      </c>
      <c r="E21" s="169">
        <v>55</v>
      </c>
      <c r="F21" s="165"/>
      <c r="G21" s="41"/>
    </row>
    <row r="22" spans="1:7" ht="15" customHeight="1" x14ac:dyDescent="0.35">
      <c r="A22" s="166">
        <v>15</v>
      </c>
      <c r="B22" s="68" t="s">
        <v>10</v>
      </c>
      <c r="C22" s="167" t="s">
        <v>96</v>
      </c>
      <c r="D22" s="168">
        <v>100</v>
      </c>
      <c r="E22" s="169">
        <v>55</v>
      </c>
      <c r="F22" s="165"/>
      <c r="G22" s="41"/>
    </row>
    <row r="23" spans="1:7" ht="15" customHeight="1" x14ac:dyDescent="0.35">
      <c r="A23" s="166">
        <v>16</v>
      </c>
      <c r="B23" s="68" t="s">
        <v>10</v>
      </c>
      <c r="C23" s="167" t="s">
        <v>70</v>
      </c>
      <c r="D23" s="168">
        <v>99</v>
      </c>
      <c r="E23" s="169">
        <v>51</v>
      </c>
      <c r="F23" s="165"/>
      <c r="G23" s="41"/>
    </row>
    <row r="24" spans="1:7" ht="15" customHeight="1" x14ac:dyDescent="0.35">
      <c r="A24" s="166">
        <v>17</v>
      </c>
      <c r="B24" s="68" t="s">
        <v>10</v>
      </c>
      <c r="C24" s="167" t="s">
        <v>100</v>
      </c>
      <c r="D24" s="168">
        <v>98</v>
      </c>
      <c r="E24" s="169">
        <v>49</v>
      </c>
      <c r="F24" s="165"/>
      <c r="G24" s="41"/>
    </row>
    <row r="25" spans="1:7" ht="15" customHeight="1" x14ac:dyDescent="0.35">
      <c r="A25" s="166">
        <v>18</v>
      </c>
      <c r="B25" s="68" t="s">
        <v>10</v>
      </c>
      <c r="C25" s="167" t="s">
        <v>174</v>
      </c>
      <c r="D25" s="168">
        <v>97</v>
      </c>
      <c r="E25" s="169">
        <v>47</v>
      </c>
      <c r="F25" s="165"/>
      <c r="G25" s="41"/>
    </row>
    <row r="26" spans="1:7" ht="15" customHeight="1" x14ac:dyDescent="0.35">
      <c r="A26" s="166">
        <v>19</v>
      </c>
      <c r="B26" s="68" t="s">
        <v>10</v>
      </c>
      <c r="C26" s="167" t="s">
        <v>73</v>
      </c>
      <c r="D26" s="168">
        <v>96</v>
      </c>
      <c r="E26" s="169">
        <v>45</v>
      </c>
      <c r="F26" s="165"/>
      <c r="G26" s="41"/>
    </row>
    <row r="27" spans="1:7" ht="15" customHeight="1" x14ac:dyDescent="0.35">
      <c r="A27" s="302">
        <v>20</v>
      </c>
      <c r="B27" s="298" t="s">
        <v>34</v>
      </c>
      <c r="C27" s="299" t="s">
        <v>52</v>
      </c>
      <c r="D27" s="300">
        <v>96</v>
      </c>
      <c r="E27" s="301">
        <v>45</v>
      </c>
      <c r="F27" s="165"/>
      <c r="G27" s="41"/>
    </row>
    <row r="28" spans="1:7" ht="15" customHeight="1" x14ac:dyDescent="0.35">
      <c r="A28" s="166">
        <v>21</v>
      </c>
      <c r="B28" s="68" t="s">
        <v>10</v>
      </c>
      <c r="C28" s="167" t="s">
        <v>23</v>
      </c>
      <c r="D28" s="168">
        <v>91</v>
      </c>
      <c r="E28" s="169">
        <v>41</v>
      </c>
      <c r="F28" s="165"/>
      <c r="G28" s="41"/>
    </row>
    <row r="29" spans="1:7" ht="15" customHeight="1" x14ac:dyDescent="0.35">
      <c r="A29" s="302">
        <v>22</v>
      </c>
      <c r="B29" s="298" t="s">
        <v>34</v>
      </c>
      <c r="C29" s="299" t="s">
        <v>122</v>
      </c>
      <c r="D29" s="300">
        <v>90</v>
      </c>
      <c r="E29" s="301">
        <v>39</v>
      </c>
      <c r="F29" s="165"/>
      <c r="G29" s="41"/>
    </row>
    <row r="30" spans="1:7" ht="15" customHeight="1" x14ac:dyDescent="0.35">
      <c r="A30" s="166">
        <v>23</v>
      </c>
      <c r="B30" s="68" t="s">
        <v>10</v>
      </c>
      <c r="C30" s="167" t="s">
        <v>56</v>
      </c>
      <c r="D30" s="168">
        <v>87</v>
      </c>
      <c r="E30" s="169">
        <v>38</v>
      </c>
      <c r="F30" s="165"/>
      <c r="G30" s="41"/>
    </row>
    <row r="31" spans="1:7" ht="15" customHeight="1" x14ac:dyDescent="0.35">
      <c r="A31" s="166">
        <v>24</v>
      </c>
      <c r="B31" s="68" t="s">
        <v>10</v>
      </c>
      <c r="C31" s="167" t="s">
        <v>95</v>
      </c>
      <c r="D31" s="168">
        <v>87</v>
      </c>
      <c r="E31" s="169">
        <v>38</v>
      </c>
      <c r="F31" s="165"/>
      <c r="G31" s="41"/>
    </row>
    <row r="32" spans="1:7" ht="15" customHeight="1" x14ac:dyDescent="0.35">
      <c r="A32" s="166">
        <v>25</v>
      </c>
      <c r="B32" s="68" t="s">
        <v>10</v>
      </c>
      <c r="C32" s="167" t="s">
        <v>18</v>
      </c>
      <c r="D32" s="168">
        <v>82</v>
      </c>
      <c r="E32" s="169">
        <v>36</v>
      </c>
      <c r="F32" s="165"/>
      <c r="G32" s="41"/>
    </row>
    <row r="33" spans="1:7" ht="15" customHeight="1" x14ac:dyDescent="0.35">
      <c r="A33" s="166">
        <v>26</v>
      </c>
      <c r="B33" s="48" t="s">
        <v>10</v>
      </c>
      <c r="C33" s="131" t="s">
        <v>82</v>
      </c>
      <c r="D33" s="168">
        <v>81</v>
      </c>
      <c r="E33" s="174">
        <v>35</v>
      </c>
      <c r="F33" s="165"/>
      <c r="G33" s="41"/>
    </row>
    <row r="34" spans="1:7" ht="15" customHeight="1" x14ac:dyDescent="0.35">
      <c r="A34" s="166">
        <v>27</v>
      </c>
      <c r="B34" s="68" t="s">
        <v>10</v>
      </c>
      <c r="C34" s="167" t="s">
        <v>21</v>
      </c>
      <c r="D34" s="168">
        <v>80</v>
      </c>
      <c r="E34" s="174">
        <v>34</v>
      </c>
      <c r="F34" s="165"/>
      <c r="G34" s="41"/>
    </row>
    <row r="35" spans="1:7" ht="15" customHeight="1" x14ac:dyDescent="0.35">
      <c r="A35" s="166">
        <v>28</v>
      </c>
      <c r="B35" s="68" t="s">
        <v>10</v>
      </c>
      <c r="C35" s="167" t="s">
        <v>101</v>
      </c>
      <c r="D35" s="168">
        <v>80</v>
      </c>
      <c r="E35" s="174">
        <v>34</v>
      </c>
      <c r="F35" s="165"/>
      <c r="G35" s="41"/>
    </row>
    <row r="36" spans="1:7" ht="15" customHeight="1" x14ac:dyDescent="0.35">
      <c r="A36" s="302">
        <v>29</v>
      </c>
      <c r="B36" s="298" t="s">
        <v>34</v>
      </c>
      <c r="C36" s="299" t="s">
        <v>26</v>
      </c>
      <c r="D36" s="300">
        <v>79</v>
      </c>
      <c r="E36" s="303">
        <v>32</v>
      </c>
      <c r="F36" s="165"/>
      <c r="G36" s="41"/>
    </row>
    <row r="37" spans="1:7" ht="15" customHeight="1" x14ac:dyDescent="0.35">
      <c r="A37" s="166">
        <v>30</v>
      </c>
      <c r="B37" s="68" t="s">
        <v>10</v>
      </c>
      <c r="C37" s="167" t="s">
        <v>16</v>
      </c>
      <c r="D37" s="168">
        <v>73</v>
      </c>
      <c r="E37" s="174">
        <v>31</v>
      </c>
      <c r="F37" s="165"/>
      <c r="G37" s="41"/>
    </row>
    <row r="38" spans="1:7" ht="15" customHeight="1" x14ac:dyDescent="0.35">
      <c r="A38" s="166">
        <v>31</v>
      </c>
      <c r="B38" s="68" t="s">
        <v>10</v>
      </c>
      <c r="C38" s="167" t="s">
        <v>25</v>
      </c>
      <c r="D38" s="168">
        <v>73</v>
      </c>
      <c r="E38" s="174">
        <v>31</v>
      </c>
      <c r="F38" s="165"/>
      <c r="G38" s="41"/>
    </row>
    <row r="39" spans="1:7" ht="15" customHeight="1" x14ac:dyDescent="0.35">
      <c r="A39" s="166">
        <v>32</v>
      </c>
      <c r="B39" s="68" t="s">
        <v>10</v>
      </c>
      <c r="C39" s="167" t="s">
        <v>94</v>
      </c>
      <c r="D39" s="168">
        <v>71</v>
      </c>
      <c r="E39" s="174">
        <v>29</v>
      </c>
      <c r="F39" s="165"/>
      <c r="G39" s="41"/>
    </row>
    <row r="40" spans="1:7" ht="15" customHeight="1" x14ac:dyDescent="0.35">
      <c r="A40" s="302">
        <v>33</v>
      </c>
      <c r="B40" s="298" t="s">
        <v>34</v>
      </c>
      <c r="C40" s="299" t="s">
        <v>29</v>
      </c>
      <c r="D40" s="300">
        <v>71</v>
      </c>
      <c r="E40" s="303">
        <v>29</v>
      </c>
      <c r="F40" s="165"/>
      <c r="G40" s="41"/>
    </row>
    <row r="41" spans="1:7" ht="15" customHeight="1" x14ac:dyDescent="0.35">
      <c r="A41" s="166">
        <v>34</v>
      </c>
      <c r="B41" s="68" t="s">
        <v>10</v>
      </c>
      <c r="C41" s="167" t="s">
        <v>72</v>
      </c>
      <c r="D41" s="168">
        <v>67</v>
      </c>
      <c r="E41" s="174">
        <v>27</v>
      </c>
      <c r="F41" s="165"/>
      <c r="G41" s="41"/>
    </row>
    <row r="42" spans="1:7" ht="15" customHeight="1" x14ac:dyDescent="0.35">
      <c r="A42" s="166">
        <v>35</v>
      </c>
      <c r="B42" s="68" t="s">
        <v>10</v>
      </c>
      <c r="C42" s="167" t="s">
        <v>57</v>
      </c>
      <c r="D42" s="168">
        <v>58</v>
      </c>
      <c r="E42" s="174">
        <v>26</v>
      </c>
      <c r="F42" s="165"/>
      <c r="G42" s="41"/>
    </row>
    <row r="43" spans="1:7" ht="15" customHeight="1" x14ac:dyDescent="0.35">
      <c r="A43" s="302">
        <v>36</v>
      </c>
      <c r="B43" s="298" t="s">
        <v>34</v>
      </c>
      <c r="C43" s="299" t="s">
        <v>98</v>
      </c>
      <c r="D43" s="300">
        <v>55</v>
      </c>
      <c r="E43" s="303">
        <v>25</v>
      </c>
      <c r="F43" s="165"/>
      <c r="G43" s="41"/>
    </row>
    <row r="44" spans="1:7" ht="15" customHeight="1" x14ac:dyDescent="0.35">
      <c r="A44" s="166">
        <v>37</v>
      </c>
      <c r="B44" s="68" t="s">
        <v>10</v>
      </c>
      <c r="C44" s="167" t="s">
        <v>26</v>
      </c>
      <c r="D44" s="168">
        <v>49</v>
      </c>
      <c r="E44" s="174">
        <v>24</v>
      </c>
      <c r="F44" s="170"/>
      <c r="G44" s="41"/>
    </row>
    <row r="45" spans="1:7" ht="15" customHeight="1" x14ac:dyDescent="0.35">
      <c r="A45" s="302">
        <v>38</v>
      </c>
      <c r="B45" s="298" t="s">
        <v>34</v>
      </c>
      <c r="C45" s="299" t="s">
        <v>123</v>
      </c>
      <c r="D45" s="300">
        <v>47</v>
      </c>
      <c r="E45" s="303">
        <v>23</v>
      </c>
      <c r="F45" s="170"/>
      <c r="G45" s="41"/>
    </row>
    <row r="46" spans="1:7" ht="15" customHeight="1" thickBot="1" x14ac:dyDescent="0.4">
      <c r="A46" s="172">
        <v>39</v>
      </c>
      <c r="B46" s="79" t="s">
        <v>10</v>
      </c>
      <c r="C46" s="142" t="s">
        <v>71</v>
      </c>
      <c r="D46" s="175">
        <v>42</v>
      </c>
      <c r="E46" s="173">
        <v>22</v>
      </c>
      <c r="F46" s="55"/>
      <c r="G46" s="41"/>
    </row>
    <row r="47" spans="1:7" ht="15" customHeight="1" x14ac:dyDescent="0.35">
      <c r="A47" s="53"/>
      <c r="B47" s="38"/>
      <c r="C47" s="143"/>
      <c r="D47" s="54"/>
      <c r="E47" s="54"/>
      <c r="F47" s="55"/>
      <c r="G47" s="41"/>
    </row>
    <row r="48" spans="1:7" ht="15" customHeight="1" x14ac:dyDescent="0.35">
      <c r="B48" s="97" t="s">
        <v>47</v>
      </c>
      <c r="C48" s="97" t="s">
        <v>74</v>
      </c>
      <c r="F48" s="102"/>
      <c r="G48" s="41"/>
    </row>
    <row r="49" spans="2:7" ht="15" customHeight="1" x14ac:dyDescent="0.35">
      <c r="B49" s="97" t="s">
        <v>48</v>
      </c>
      <c r="C49" s="98" t="s">
        <v>75</v>
      </c>
      <c r="F49" s="102"/>
      <c r="G49" s="41"/>
    </row>
    <row r="50" spans="2:7" x14ac:dyDescent="0.35">
      <c r="B50" s="100"/>
      <c r="C50" s="98"/>
      <c r="F50" s="103"/>
    </row>
    <row r="51" spans="2:7" x14ac:dyDescent="0.35">
      <c r="B51" s="99"/>
      <c r="C51" s="98"/>
      <c r="F51" s="37"/>
    </row>
    <row r="52" spans="2:7" x14ac:dyDescent="0.35">
      <c r="F52" s="37"/>
    </row>
    <row r="53" spans="2:7" x14ac:dyDescent="0.35">
      <c r="F53" s="104"/>
    </row>
  </sheetData>
  <sortState xmlns:xlrd2="http://schemas.microsoft.com/office/spreadsheetml/2017/richdata2" ref="B8:D46">
    <sortCondition descending="1" ref="D8:D46"/>
  </sortState>
  <mergeCells count="4">
    <mergeCell ref="A5:E5"/>
    <mergeCell ref="A4:E4"/>
    <mergeCell ref="A1:E1"/>
    <mergeCell ref="A2:E2"/>
  </mergeCells>
  <pageMargins left="0.51181102362204722" right="0.51181102362204722" top="0.74803149606299213" bottom="0.55118110236220474" header="0.31496062992125984" footer="0.31496062992125984"/>
  <pageSetup paperSize="9" scale="96" fitToWidth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zoomScaleNormal="100" workbookViewId="0">
      <selection activeCell="E20" sqref="A20:E21"/>
    </sheetView>
  </sheetViews>
  <sheetFormatPr defaultRowHeight="14.5" x14ac:dyDescent="0.35"/>
  <cols>
    <col min="1" max="1" width="7.36328125" style="10" customWidth="1"/>
    <col min="2" max="2" width="16.6328125" bestFit="1" customWidth="1"/>
    <col min="3" max="3" width="33.1796875" customWidth="1"/>
    <col min="4" max="4" width="10.6328125" bestFit="1" customWidth="1"/>
    <col min="5" max="5" width="11.08984375" customWidth="1"/>
    <col min="7" max="7" width="12" bestFit="1" customWidth="1"/>
    <col min="9" max="9" width="31.453125" bestFit="1" customWidth="1"/>
  </cols>
  <sheetData>
    <row r="1" spans="1:9" ht="17.5" x14ac:dyDescent="0.35">
      <c r="A1" s="276" t="s">
        <v>105</v>
      </c>
      <c r="B1" s="276"/>
      <c r="C1" s="276"/>
      <c r="D1" s="276"/>
      <c r="E1" s="276"/>
      <c r="F1" s="1"/>
    </row>
    <row r="2" spans="1:9" ht="15.5" x14ac:dyDescent="0.35">
      <c r="A2" s="277" t="s">
        <v>92</v>
      </c>
      <c r="B2" s="277"/>
      <c r="C2" s="277"/>
      <c r="D2" s="277"/>
      <c r="E2" s="277"/>
      <c r="F2" s="1"/>
    </row>
    <row r="3" spans="1:9" x14ac:dyDescent="0.35">
      <c r="E3" s="49"/>
      <c r="F3" s="1"/>
    </row>
    <row r="4" spans="1:9" ht="25" x14ac:dyDescent="0.5">
      <c r="A4" s="272" t="s">
        <v>4</v>
      </c>
      <c r="B4" s="272"/>
      <c r="C4" s="272"/>
      <c r="D4" s="272"/>
      <c r="E4" s="272"/>
      <c r="F4" s="5"/>
    </row>
    <row r="5" spans="1:9" ht="22.5" x14ac:dyDescent="0.45">
      <c r="A5" s="275" t="s">
        <v>124</v>
      </c>
      <c r="B5" s="275"/>
      <c r="C5" s="275"/>
      <c r="D5" s="275"/>
      <c r="E5" s="275"/>
      <c r="F5" s="1"/>
    </row>
    <row r="6" spans="1:9" ht="23" thickBot="1" x14ac:dyDescent="0.5">
      <c r="A6" s="4"/>
      <c r="B6" s="4"/>
      <c r="C6" s="4"/>
      <c r="D6" s="1"/>
      <c r="E6" s="4"/>
      <c r="G6" s="71"/>
    </row>
    <row r="7" spans="1:9" ht="15" thickBot="1" x14ac:dyDescent="0.4">
      <c r="A7" s="45" t="s">
        <v>1</v>
      </c>
      <c r="B7" s="45" t="s">
        <v>175</v>
      </c>
      <c r="C7" s="46" t="s">
        <v>2</v>
      </c>
      <c r="D7" s="46" t="s">
        <v>33</v>
      </c>
      <c r="E7" s="47" t="s">
        <v>31</v>
      </c>
      <c r="G7" s="64"/>
      <c r="H7" s="72"/>
      <c r="I7" s="73"/>
    </row>
    <row r="8" spans="1:9" x14ac:dyDescent="0.35">
      <c r="A8" s="194" t="s">
        <v>153</v>
      </c>
      <c r="B8" s="191" t="s">
        <v>10</v>
      </c>
      <c r="C8" s="192" t="s">
        <v>12</v>
      </c>
      <c r="D8" s="193">
        <v>1</v>
      </c>
      <c r="E8" s="179">
        <v>150</v>
      </c>
      <c r="F8" s="21"/>
      <c r="G8" s="64"/>
      <c r="H8" s="65"/>
    </row>
    <row r="9" spans="1:9" x14ac:dyDescent="0.35">
      <c r="A9" s="195" t="s">
        <v>154</v>
      </c>
      <c r="B9" s="8" t="s">
        <v>10</v>
      </c>
      <c r="C9" s="131" t="s">
        <v>11</v>
      </c>
      <c r="D9" s="176">
        <v>2</v>
      </c>
      <c r="E9" s="180">
        <v>130</v>
      </c>
      <c r="F9" s="21"/>
      <c r="G9" s="64"/>
      <c r="H9" s="65"/>
      <c r="I9" s="31"/>
    </row>
    <row r="10" spans="1:9" x14ac:dyDescent="0.35">
      <c r="A10" s="195" t="s">
        <v>155</v>
      </c>
      <c r="B10" s="8" t="s">
        <v>10</v>
      </c>
      <c r="C10" s="131" t="s">
        <v>95</v>
      </c>
      <c r="D10" s="176">
        <v>3</v>
      </c>
      <c r="E10" s="180">
        <v>110</v>
      </c>
      <c r="F10" s="21"/>
      <c r="G10" s="64"/>
      <c r="H10" s="65"/>
    </row>
    <row r="11" spans="1:9" x14ac:dyDescent="0.35">
      <c r="A11" s="195" t="s">
        <v>156</v>
      </c>
      <c r="B11" s="8" t="s">
        <v>10</v>
      </c>
      <c r="C11" s="131" t="s">
        <v>46</v>
      </c>
      <c r="D11" s="176">
        <v>4</v>
      </c>
      <c r="E11" s="180">
        <v>100</v>
      </c>
      <c r="F11" s="21"/>
      <c r="G11" s="64"/>
      <c r="H11" s="65"/>
    </row>
    <row r="12" spans="1:9" x14ac:dyDescent="0.35">
      <c r="A12" s="286" t="s">
        <v>157</v>
      </c>
      <c r="B12" s="287" t="s">
        <v>34</v>
      </c>
      <c r="C12" s="288" t="s">
        <v>98</v>
      </c>
      <c r="D12" s="289">
        <v>5</v>
      </c>
      <c r="E12" s="290">
        <v>90</v>
      </c>
      <c r="F12" s="21"/>
      <c r="G12" s="64"/>
      <c r="H12" s="65"/>
    </row>
    <row r="13" spans="1:9" x14ac:dyDescent="0.35">
      <c r="A13" s="195" t="s">
        <v>158</v>
      </c>
      <c r="B13" s="8" t="s">
        <v>10</v>
      </c>
      <c r="C13" s="131" t="s">
        <v>15</v>
      </c>
      <c r="D13" s="176">
        <v>6</v>
      </c>
      <c r="E13" s="180">
        <v>80</v>
      </c>
      <c r="F13" s="21"/>
      <c r="G13" s="64"/>
      <c r="H13" s="65"/>
      <c r="I13" s="66"/>
    </row>
    <row r="14" spans="1:9" x14ac:dyDescent="0.35">
      <c r="A14" s="286" t="s">
        <v>159</v>
      </c>
      <c r="B14" s="287" t="s">
        <v>34</v>
      </c>
      <c r="C14" s="288" t="s">
        <v>122</v>
      </c>
      <c r="D14" s="289">
        <v>7</v>
      </c>
      <c r="E14" s="290">
        <v>75</v>
      </c>
      <c r="F14" s="21"/>
      <c r="G14" s="64"/>
      <c r="H14" s="65"/>
      <c r="I14" s="66"/>
    </row>
    <row r="15" spans="1:9" x14ac:dyDescent="0.35">
      <c r="A15" s="195" t="s">
        <v>160</v>
      </c>
      <c r="B15" s="8" t="s">
        <v>10</v>
      </c>
      <c r="C15" s="131" t="s">
        <v>58</v>
      </c>
      <c r="D15" s="176">
        <v>8</v>
      </c>
      <c r="E15" s="180">
        <v>70</v>
      </c>
      <c r="F15" s="21"/>
      <c r="G15" s="70"/>
    </row>
    <row r="16" spans="1:9" x14ac:dyDescent="0.35">
      <c r="A16" s="195" t="s">
        <v>161</v>
      </c>
      <c r="B16" s="8" t="s">
        <v>10</v>
      </c>
      <c r="C16" s="131" t="s">
        <v>13</v>
      </c>
      <c r="D16" s="176">
        <v>9</v>
      </c>
      <c r="E16" s="180">
        <v>65</v>
      </c>
      <c r="F16" s="21"/>
      <c r="G16" s="70"/>
    </row>
    <row r="17" spans="1:7" x14ac:dyDescent="0.35">
      <c r="A17" s="195" t="s">
        <v>162</v>
      </c>
      <c r="B17" s="8" t="s">
        <v>10</v>
      </c>
      <c r="C17" s="131" t="s">
        <v>103</v>
      </c>
      <c r="D17" s="176">
        <v>10</v>
      </c>
      <c r="E17" s="180">
        <v>63</v>
      </c>
      <c r="F17" s="21"/>
      <c r="G17" s="67"/>
    </row>
    <row r="18" spans="1:7" x14ac:dyDescent="0.35">
      <c r="A18" s="286" t="s">
        <v>163</v>
      </c>
      <c r="B18" s="287" t="s">
        <v>34</v>
      </c>
      <c r="C18" s="288" t="s">
        <v>26</v>
      </c>
      <c r="D18" s="289">
        <v>11</v>
      </c>
      <c r="E18" s="290">
        <v>61</v>
      </c>
      <c r="F18" s="21"/>
      <c r="G18" s="67"/>
    </row>
    <row r="19" spans="1:7" x14ac:dyDescent="0.35">
      <c r="A19" s="195" t="s">
        <v>164</v>
      </c>
      <c r="B19" s="8" t="s">
        <v>10</v>
      </c>
      <c r="C19" s="131" t="s">
        <v>102</v>
      </c>
      <c r="D19" s="176">
        <v>12</v>
      </c>
      <c r="E19" s="180">
        <v>59</v>
      </c>
      <c r="F19" s="21"/>
      <c r="G19" s="67"/>
    </row>
    <row r="20" spans="1:7" x14ac:dyDescent="0.35">
      <c r="A20" s="286" t="s">
        <v>165</v>
      </c>
      <c r="B20" s="287" t="s">
        <v>34</v>
      </c>
      <c r="C20" s="288" t="s">
        <v>19</v>
      </c>
      <c r="D20" s="289">
        <v>13</v>
      </c>
      <c r="E20" s="290">
        <v>57</v>
      </c>
      <c r="F20" s="21"/>
      <c r="G20" s="10"/>
    </row>
    <row r="21" spans="1:7" x14ac:dyDescent="0.35">
      <c r="A21" s="286" t="s">
        <v>166</v>
      </c>
      <c r="B21" s="287" t="s">
        <v>34</v>
      </c>
      <c r="C21" s="288" t="s">
        <v>123</v>
      </c>
      <c r="D21" s="289">
        <v>14</v>
      </c>
      <c r="E21" s="290">
        <v>55</v>
      </c>
      <c r="F21" s="21"/>
      <c r="G21" s="10"/>
    </row>
    <row r="22" spans="1:7" x14ac:dyDescent="0.35">
      <c r="A22" s="195" t="s">
        <v>167</v>
      </c>
      <c r="B22" s="8" t="s">
        <v>10</v>
      </c>
      <c r="C22" s="131" t="s">
        <v>94</v>
      </c>
      <c r="D22" s="176">
        <v>15</v>
      </c>
      <c r="E22" s="180">
        <v>53</v>
      </c>
      <c r="F22" s="21"/>
      <c r="G22" s="10"/>
    </row>
    <row r="23" spans="1:7" x14ac:dyDescent="0.35">
      <c r="A23" s="195" t="s">
        <v>168</v>
      </c>
      <c r="B23" s="8" t="s">
        <v>10</v>
      </c>
      <c r="C23" s="131" t="s">
        <v>100</v>
      </c>
      <c r="D23" s="176">
        <v>16</v>
      </c>
      <c r="E23" s="180">
        <v>51</v>
      </c>
      <c r="F23" s="21"/>
      <c r="G23" s="10"/>
    </row>
    <row r="24" spans="1:7" x14ac:dyDescent="0.35">
      <c r="A24" s="195" t="s">
        <v>169</v>
      </c>
      <c r="B24" s="8" t="s">
        <v>10</v>
      </c>
      <c r="C24" s="131" t="s">
        <v>71</v>
      </c>
      <c r="D24" s="176">
        <v>17</v>
      </c>
      <c r="E24" s="180">
        <v>49</v>
      </c>
      <c r="F24" s="21"/>
      <c r="G24" s="10"/>
    </row>
    <row r="25" spans="1:7" x14ac:dyDescent="0.35">
      <c r="A25" s="195" t="s">
        <v>170</v>
      </c>
      <c r="B25" s="8" t="s">
        <v>10</v>
      </c>
      <c r="C25" s="131" t="s">
        <v>173</v>
      </c>
      <c r="D25" s="176">
        <v>18</v>
      </c>
      <c r="E25" s="180">
        <v>47</v>
      </c>
      <c r="F25" s="21"/>
      <c r="G25" s="10"/>
    </row>
    <row r="26" spans="1:7" x14ac:dyDescent="0.35">
      <c r="A26" s="195" t="s">
        <v>171</v>
      </c>
      <c r="B26" s="8" t="s">
        <v>10</v>
      </c>
      <c r="C26" s="131" t="s">
        <v>16</v>
      </c>
      <c r="D26" s="176">
        <v>19</v>
      </c>
      <c r="E26" s="180">
        <v>45</v>
      </c>
      <c r="F26" s="21"/>
      <c r="G26" s="10"/>
    </row>
    <row r="27" spans="1:7" ht="15" thickBot="1" x14ac:dyDescent="0.4">
      <c r="A27" s="196" t="s">
        <v>172</v>
      </c>
      <c r="B27" s="9" t="s">
        <v>10</v>
      </c>
      <c r="C27" s="142" t="s">
        <v>70</v>
      </c>
      <c r="D27" s="177">
        <v>20</v>
      </c>
      <c r="E27" s="181">
        <v>43</v>
      </c>
      <c r="F27" s="21"/>
    </row>
    <row r="28" spans="1:7" ht="15.5" x14ac:dyDescent="0.35">
      <c r="A28" s="50"/>
      <c r="B28" s="16"/>
      <c r="C28" s="143"/>
      <c r="E28" s="2"/>
      <c r="F28" s="35"/>
    </row>
    <row r="29" spans="1:7" ht="15.5" x14ac:dyDescent="0.35">
      <c r="B29" s="78" t="s">
        <v>47</v>
      </c>
      <c r="C29" s="75" t="s">
        <v>76</v>
      </c>
      <c r="F29" s="35"/>
    </row>
    <row r="30" spans="1:7" ht="15.5" x14ac:dyDescent="0.35">
      <c r="B30" s="78" t="s">
        <v>117</v>
      </c>
      <c r="C30" s="75" t="s">
        <v>118</v>
      </c>
      <c r="F30" s="35"/>
    </row>
    <row r="31" spans="1:7" x14ac:dyDescent="0.35">
      <c r="B31" s="78" t="s">
        <v>67</v>
      </c>
      <c r="C31" t="s">
        <v>119</v>
      </c>
      <c r="F31" s="21"/>
    </row>
    <row r="32" spans="1:7" x14ac:dyDescent="0.35">
      <c r="F32" s="21"/>
    </row>
    <row r="33" spans="6:6" x14ac:dyDescent="0.35">
      <c r="F33" s="21"/>
    </row>
    <row r="34" spans="6:6" x14ac:dyDescent="0.35">
      <c r="F34" s="21"/>
    </row>
    <row r="35" spans="6:6" x14ac:dyDescent="0.35">
      <c r="F35" s="21"/>
    </row>
    <row r="36" spans="6:6" x14ac:dyDescent="0.35">
      <c r="F36" s="21"/>
    </row>
    <row r="37" spans="6:6" x14ac:dyDescent="0.35">
      <c r="F37" s="21"/>
    </row>
    <row r="41" spans="6:6" x14ac:dyDescent="0.35">
      <c r="F41" s="21"/>
    </row>
    <row r="42" spans="6:6" x14ac:dyDescent="0.35">
      <c r="F42" s="21"/>
    </row>
    <row r="43" spans="6:6" x14ac:dyDescent="0.35">
      <c r="F43" s="21"/>
    </row>
    <row r="44" spans="6:6" x14ac:dyDescent="0.35">
      <c r="F44" s="21"/>
    </row>
    <row r="45" spans="6:6" x14ac:dyDescent="0.35">
      <c r="F45" s="21"/>
    </row>
    <row r="46" spans="6:6" x14ac:dyDescent="0.35">
      <c r="F46" s="21"/>
    </row>
    <row r="47" spans="6:6" x14ac:dyDescent="0.35">
      <c r="F47" s="21"/>
    </row>
    <row r="48" spans="6:6" x14ac:dyDescent="0.35">
      <c r="F48" s="21"/>
    </row>
    <row r="49" spans="6:6" x14ac:dyDescent="0.35">
      <c r="F49" s="22"/>
    </row>
  </sheetData>
  <sortState xmlns:xlrd2="http://schemas.microsoft.com/office/spreadsheetml/2017/richdata2" ref="B8:D27">
    <sortCondition ref="D8:D27"/>
  </sortState>
  <mergeCells count="4">
    <mergeCell ref="A1:E1"/>
    <mergeCell ref="A2:E2"/>
    <mergeCell ref="A5:E5"/>
    <mergeCell ref="A4:E4"/>
  </mergeCells>
  <phoneticPr fontId="22" type="noConversion"/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7"/>
  <sheetViews>
    <sheetView topLeftCell="A16" zoomScaleNormal="100" workbookViewId="0">
      <selection activeCell="E37" sqref="A37:E37"/>
    </sheetView>
  </sheetViews>
  <sheetFormatPr defaultColWidth="9.08984375" defaultRowHeight="14" x14ac:dyDescent="0.3"/>
  <cols>
    <col min="1" max="1" width="8.36328125" style="25" customWidth="1"/>
    <col min="2" max="2" width="16.6328125" style="25" bestFit="1" customWidth="1"/>
    <col min="3" max="3" width="32.1796875" style="25" customWidth="1"/>
    <col min="4" max="4" width="11.81640625" style="25" bestFit="1" customWidth="1"/>
    <col min="5" max="7" width="9.08984375" style="25"/>
    <col min="8" max="8" width="9.08984375" style="28"/>
    <col min="9" max="16384" width="9.08984375" style="25"/>
  </cols>
  <sheetData>
    <row r="1" spans="1:6" ht="24.75" customHeight="1" x14ac:dyDescent="0.45">
      <c r="A1" s="273" t="s">
        <v>91</v>
      </c>
      <c r="B1" s="273"/>
      <c r="C1" s="273"/>
      <c r="D1" s="273"/>
      <c r="E1" s="11"/>
    </row>
    <row r="2" spans="1:6" ht="15.5" x14ac:dyDescent="0.35">
      <c r="A2" s="274" t="s">
        <v>92</v>
      </c>
      <c r="B2" s="274"/>
      <c r="C2" s="274"/>
      <c r="D2" s="274"/>
      <c r="E2" s="80"/>
    </row>
    <row r="3" spans="1:6" ht="15.75" customHeight="1" x14ac:dyDescent="0.35">
      <c r="A3"/>
      <c r="B3"/>
      <c r="C3"/>
      <c r="D3" s="49"/>
      <c r="E3"/>
    </row>
    <row r="4" spans="1:6" ht="25" x14ac:dyDescent="0.5">
      <c r="A4" s="272" t="s">
        <v>5</v>
      </c>
      <c r="B4" s="272"/>
      <c r="C4" s="272"/>
      <c r="D4" s="272"/>
      <c r="E4" s="272"/>
    </row>
    <row r="5" spans="1:6" ht="22.5" x14ac:dyDescent="0.45">
      <c r="A5" s="275" t="s">
        <v>124</v>
      </c>
      <c r="B5" s="275"/>
      <c r="C5" s="275"/>
      <c r="D5" s="275"/>
      <c r="E5" s="275"/>
    </row>
    <row r="6" spans="1:6" ht="25.5" thickBot="1" x14ac:dyDescent="0.55000000000000004">
      <c r="A6" s="29"/>
      <c r="B6" s="29"/>
      <c r="C6" s="29"/>
      <c r="D6" s="29"/>
    </row>
    <row r="7" spans="1:6" ht="20.25" customHeight="1" thickBot="1" x14ac:dyDescent="0.35">
      <c r="A7" s="185" t="s">
        <v>1</v>
      </c>
      <c r="B7" s="185" t="s">
        <v>175</v>
      </c>
      <c r="C7" s="186" t="s">
        <v>2</v>
      </c>
      <c r="D7" s="186" t="s">
        <v>33</v>
      </c>
      <c r="E7" s="186" t="s">
        <v>31</v>
      </c>
    </row>
    <row r="8" spans="1:6" ht="14.5" x14ac:dyDescent="0.35">
      <c r="A8" s="187">
        <v>1</v>
      </c>
      <c r="B8" s="188" t="s">
        <v>10</v>
      </c>
      <c r="C8" s="189" t="s">
        <v>129</v>
      </c>
      <c r="D8" s="188">
        <v>15</v>
      </c>
      <c r="E8" s="179">
        <v>150</v>
      </c>
      <c r="F8" s="26"/>
    </row>
    <row r="9" spans="1:6" ht="14.5" x14ac:dyDescent="0.35">
      <c r="A9" s="190">
        <v>2</v>
      </c>
      <c r="B9" s="183" t="s">
        <v>10</v>
      </c>
      <c r="C9" s="184" t="s">
        <v>130</v>
      </c>
      <c r="D9" s="183">
        <v>14</v>
      </c>
      <c r="E9" s="180">
        <v>130</v>
      </c>
      <c r="F9" s="26"/>
    </row>
    <row r="10" spans="1:6" ht="14.5" x14ac:dyDescent="0.35">
      <c r="A10" s="190">
        <v>3</v>
      </c>
      <c r="B10" s="183" t="s">
        <v>10</v>
      </c>
      <c r="C10" s="184" t="s">
        <v>131</v>
      </c>
      <c r="D10" s="183">
        <v>13</v>
      </c>
      <c r="E10" s="180">
        <v>110</v>
      </c>
      <c r="F10" s="26"/>
    </row>
    <row r="11" spans="1:6" ht="14.5" x14ac:dyDescent="0.35">
      <c r="A11" s="190">
        <v>4</v>
      </c>
      <c r="B11" s="183" t="s">
        <v>10</v>
      </c>
      <c r="C11" s="184" t="s">
        <v>132</v>
      </c>
      <c r="D11" s="183">
        <v>13</v>
      </c>
      <c r="E11" s="180">
        <v>100</v>
      </c>
      <c r="F11" s="26"/>
    </row>
    <row r="12" spans="1:6" ht="14.5" x14ac:dyDescent="0.35">
      <c r="A12" s="190">
        <v>5</v>
      </c>
      <c r="B12" s="183" t="s">
        <v>10</v>
      </c>
      <c r="C12" s="184" t="s">
        <v>133</v>
      </c>
      <c r="D12" s="183">
        <v>13</v>
      </c>
      <c r="E12" s="180">
        <v>90</v>
      </c>
      <c r="F12" s="26"/>
    </row>
    <row r="13" spans="1:6" ht="14.5" x14ac:dyDescent="0.35">
      <c r="A13" s="190">
        <v>6</v>
      </c>
      <c r="B13" s="183" t="s">
        <v>10</v>
      </c>
      <c r="C13" s="184" t="s">
        <v>134</v>
      </c>
      <c r="D13" s="183">
        <v>11</v>
      </c>
      <c r="E13" s="180">
        <v>80</v>
      </c>
      <c r="F13" s="26"/>
    </row>
    <row r="14" spans="1:6" ht="14.5" x14ac:dyDescent="0.35">
      <c r="A14" s="291">
        <v>7</v>
      </c>
      <c r="B14" s="292" t="s">
        <v>34</v>
      </c>
      <c r="C14" s="293" t="s">
        <v>135</v>
      </c>
      <c r="D14" s="292">
        <v>11</v>
      </c>
      <c r="E14" s="290">
        <v>75</v>
      </c>
      <c r="F14" s="26"/>
    </row>
    <row r="15" spans="1:6" ht="14.5" x14ac:dyDescent="0.35">
      <c r="A15" s="291">
        <v>8</v>
      </c>
      <c r="B15" s="292" t="s">
        <v>34</v>
      </c>
      <c r="C15" s="293" t="s">
        <v>136</v>
      </c>
      <c r="D15" s="292">
        <v>11</v>
      </c>
      <c r="E15" s="290">
        <v>70</v>
      </c>
      <c r="F15" s="26"/>
    </row>
    <row r="16" spans="1:6" ht="14.5" x14ac:dyDescent="0.35">
      <c r="A16" s="190">
        <v>9</v>
      </c>
      <c r="B16" s="183" t="s">
        <v>10</v>
      </c>
      <c r="C16" s="184" t="s">
        <v>125</v>
      </c>
      <c r="D16" s="183">
        <v>10</v>
      </c>
      <c r="E16" s="180">
        <v>65</v>
      </c>
      <c r="F16" s="26"/>
    </row>
    <row r="17" spans="1:6" ht="14.5" x14ac:dyDescent="0.35">
      <c r="A17" s="190">
        <v>10</v>
      </c>
      <c r="B17" s="183" t="s">
        <v>10</v>
      </c>
      <c r="C17" s="184" t="s">
        <v>126</v>
      </c>
      <c r="D17" s="183">
        <v>10</v>
      </c>
      <c r="E17" s="180">
        <v>63</v>
      </c>
      <c r="F17" s="26"/>
    </row>
    <row r="18" spans="1:6" ht="14.5" x14ac:dyDescent="0.35">
      <c r="A18" s="291">
        <v>11</v>
      </c>
      <c r="B18" s="292" t="s">
        <v>34</v>
      </c>
      <c r="C18" s="293" t="s">
        <v>129</v>
      </c>
      <c r="D18" s="292">
        <v>10</v>
      </c>
      <c r="E18" s="290">
        <v>61</v>
      </c>
      <c r="F18" s="26"/>
    </row>
    <row r="19" spans="1:6" ht="14.5" x14ac:dyDescent="0.35">
      <c r="A19" s="190">
        <v>12</v>
      </c>
      <c r="B19" s="183" t="s">
        <v>10</v>
      </c>
      <c r="C19" s="184" t="s">
        <v>127</v>
      </c>
      <c r="D19" s="183">
        <v>10</v>
      </c>
      <c r="E19" s="180">
        <v>59</v>
      </c>
      <c r="F19" s="26"/>
    </row>
    <row r="20" spans="1:6" ht="14.5" x14ac:dyDescent="0.35">
      <c r="A20" s="190">
        <v>13</v>
      </c>
      <c r="B20" s="183" t="s">
        <v>10</v>
      </c>
      <c r="C20" s="184" t="s">
        <v>137</v>
      </c>
      <c r="D20" s="183">
        <v>9</v>
      </c>
      <c r="E20" s="180">
        <v>57</v>
      </c>
      <c r="F20" s="26"/>
    </row>
    <row r="21" spans="1:6" ht="14.5" x14ac:dyDescent="0.35">
      <c r="A21" s="190">
        <v>14</v>
      </c>
      <c r="B21" s="183" t="s">
        <v>10</v>
      </c>
      <c r="C21" s="184" t="s">
        <v>138</v>
      </c>
      <c r="D21" s="183">
        <v>9</v>
      </c>
      <c r="E21" s="180">
        <v>55</v>
      </c>
      <c r="F21" s="26"/>
    </row>
    <row r="22" spans="1:6" ht="14.5" x14ac:dyDescent="0.35">
      <c r="A22" s="291">
        <v>15</v>
      </c>
      <c r="B22" s="292" t="s">
        <v>34</v>
      </c>
      <c r="C22" s="293" t="s">
        <v>139</v>
      </c>
      <c r="D22" s="292">
        <v>9</v>
      </c>
      <c r="E22" s="290">
        <v>53</v>
      </c>
      <c r="F22" s="26"/>
    </row>
    <row r="23" spans="1:6" ht="14.5" x14ac:dyDescent="0.35">
      <c r="A23" s="291">
        <v>16</v>
      </c>
      <c r="B23" s="292" t="s">
        <v>34</v>
      </c>
      <c r="C23" s="293" t="s">
        <v>140</v>
      </c>
      <c r="D23" s="292">
        <v>9</v>
      </c>
      <c r="E23" s="290">
        <v>51</v>
      </c>
      <c r="F23" s="26"/>
    </row>
    <row r="24" spans="1:6" x14ac:dyDescent="0.3">
      <c r="A24" s="190">
        <v>17</v>
      </c>
      <c r="B24" s="183" t="s">
        <v>10</v>
      </c>
      <c r="C24" s="184" t="s">
        <v>141</v>
      </c>
      <c r="D24" s="183">
        <v>9</v>
      </c>
      <c r="E24" s="180">
        <v>49</v>
      </c>
      <c r="F24" s="21"/>
    </row>
    <row r="25" spans="1:6" x14ac:dyDescent="0.3">
      <c r="A25" s="190">
        <v>18</v>
      </c>
      <c r="B25" s="183" t="s">
        <v>10</v>
      </c>
      <c r="C25" s="184" t="s">
        <v>142</v>
      </c>
      <c r="D25" s="183">
        <v>8</v>
      </c>
      <c r="E25" s="180">
        <v>47</v>
      </c>
      <c r="F25" s="21"/>
    </row>
    <row r="26" spans="1:6" x14ac:dyDescent="0.3">
      <c r="A26" s="291">
        <v>19</v>
      </c>
      <c r="B26" s="292" t="s">
        <v>34</v>
      </c>
      <c r="C26" s="293" t="s">
        <v>143</v>
      </c>
      <c r="D26" s="292">
        <v>8</v>
      </c>
      <c r="E26" s="290">
        <v>45</v>
      </c>
      <c r="F26" s="21"/>
    </row>
    <row r="27" spans="1:6" x14ac:dyDescent="0.3">
      <c r="A27" s="190">
        <v>20</v>
      </c>
      <c r="B27" s="183" t="s">
        <v>10</v>
      </c>
      <c r="C27" s="184" t="s">
        <v>144</v>
      </c>
      <c r="D27" s="183">
        <v>8</v>
      </c>
      <c r="E27" s="180">
        <v>43</v>
      </c>
      <c r="F27" s="21"/>
    </row>
    <row r="28" spans="1:6" x14ac:dyDescent="0.3">
      <c r="A28" s="190">
        <v>21</v>
      </c>
      <c r="B28" s="183" t="s">
        <v>10</v>
      </c>
      <c r="C28" s="184" t="s">
        <v>145</v>
      </c>
      <c r="D28" s="183">
        <v>8</v>
      </c>
      <c r="E28" s="180">
        <v>41</v>
      </c>
      <c r="F28" s="21"/>
    </row>
    <row r="29" spans="1:6" x14ac:dyDescent="0.3">
      <c r="A29" s="190">
        <v>22</v>
      </c>
      <c r="B29" s="183" t="s">
        <v>10</v>
      </c>
      <c r="C29" s="184" t="s">
        <v>146</v>
      </c>
      <c r="D29" s="183">
        <v>8</v>
      </c>
      <c r="E29" s="180">
        <v>39</v>
      </c>
      <c r="F29" s="21"/>
    </row>
    <row r="30" spans="1:6" x14ac:dyDescent="0.3">
      <c r="A30" s="190">
        <v>23</v>
      </c>
      <c r="B30" s="183" t="s">
        <v>10</v>
      </c>
      <c r="C30" s="184" t="s">
        <v>143</v>
      </c>
      <c r="D30" s="183">
        <v>8</v>
      </c>
      <c r="E30" s="180">
        <v>38</v>
      </c>
      <c r="F30" s="21"/>
    </row>
    <row r="31" spans="1:6" x14ac:dyDescent="0.3">
      <c r="A31" s="190">
        <v>24</v>
      </c>
      <c r="B31" s="183" t="s">
        <v>10</v>
      </c>
      <c r="C31" s="184" t="s">
        <v>147</v>
      </c>
      <c r="D31" s="183">
        <v>8</v>
      </c>
      <c r="E31" s="180">
        <v>37</v>
      </c>
      <c r="F31" s="21"/>
    </row>
    <row r="32" spans="1:6" x14ac:dyDescent="0.3">
      <c r="A32" s="190">
        <v>25</v>
      </c>
      <c r="B32" s="183" t="s">
        <v>10</v>
      </c>
      <c r="C32" s="184" t="s">
        <v>148</v>
      </c>
      <c r="D32" s="183">
        <v>7</v>
      </c>
      <c r="E32" s="180">
        <v>36</v>
      </c>
      <c r="F32" s="21"/>
    </row>
    <row r="33" spans="1:6" x14ac:dyDescent="0.3">
      <c r="A33" s="190">
        <v>26</v>
      </c>
      <c r="B33" s="183" t="s">
        <v>10</v>
      </c>
      <c r="C33" s="184" t="s">
        <v>92</v>
      </c>
      <c r="D33" s="183">
        <v>7</v>
      </c>
      <c r="E33" s="180">
        <v>35</v>
      </c>
      <c r="F33" s="21"/>
    </row>
    <row r="34" spans="1:6" x14ac:dyDescent="0.3">
      <c r="A34" s="291">
        <v>27</v>
      </c>
      <c r="B34" s="292" t="s">
        <v>34</v>
      </c>
      <c r="C34" s="293" t="s">
        <v>149</v>
      </c>
      <c r="D34" s="292">
        <v>6</v>
      </c>
      <c r="E34" s="290">
        <v>34</v>
      </c>
      <c r="F34" s="21"/>
    </row>
    <row r="35" spans="1:6" x14ac:dyDescent="0.3">
      <c r="A35" s="190">
        <v>28</v>
      </c>
      <c r="B35" s="183" t="s">
        <v>10</v>
      </c>
      <c r="C35" s="184" t="s">
        <v>150</v>
      </c>
      <c r="D35" s="183">
        <v>6</v>
      </c>
      <c r="E35" s="180">
        <v>33</v>
      </c>
      <c r="F35" s="21"/>
    </row>
    <row r="36" spans="1:6" x14ac:dyDescent="0.3">
      <c r="A36" s="190">
        <v>29</v>
      </c>
      <c r="B36" s="183" t="s">
        <v>10</v>
      </c>
      <c r="C36" s="184" t="s">
        <v>151</v>
      </c>
      <c r="D36" s="183">
        <v>2</v>
      </c>
      <c r="E36" s="180">
        <v>32</v>
      </c>
      <c r="F36" s="21"/>
    </row>
    <row r="37" spans="1:6" ht="15.5" thickBot="1" x14ac:dyDescent="0.35">
      <c r="A37" s="294">
        <v>30</v>
      </c>
      <c r="B37" s="295" t="s">
        <v>34</v>
      </c>
      <c r="C37" s="296" t="s">
        <v>152</v>
      </c>
      <c r="D37" s="295">
        <v>0</v>
      </c>
      <c r="E37" s="297" t="s">
        <v>128</v>
      </c>
      <c r="F37" s="35"/>
    </row>
    <row r="38" spans="1:6" ht="15.5" x14ac:dyDescent="0.35">
      <c r="A38" s="50"/>
      <c r="B38" s="50"/>
      <c r="C38" s="143"/>
      <c r="D38" s="151"/>
      <c r="F38" s="35"/>
    </row>
    <row r="39" spans="1:6" ht="14.5" x14ac:dyDescent="0.35">
      <c r="A39" s="285" t="s">
        <v>47</v>
      </c>
      <c r="B39" s="285"/>
      <c r="C39" s="75" t="s">
        <v>111</v>
      </c>
      <c r="F39" s="26"/>
    </row>
    <row r="40" spans="1:6" ht="14.5" x14ac:dyDescent="0.35">
      <c r="A40" s="285" t="s">
        <v>48</v>
      </c>
      <c r="B40" s="285"/>
      <c r="C40" s="75" t="s">
        <v>112</v>
      </c>
      <c r="F40" s="26"/>
    </row>
    <row r="41" spans="1:6" ht="14.5" x14ac:dyDescent="0.35">
      <c r="A41" s="75"/>
      <c r="B41" s="75"/>
      <c r="C41" s="75" t="s">
        <v>113</v>
      </c>
      <c r="F41" s="26"/>
    </row>
    <row r="42" spans="1:6" ht="14.5" x14ac:dyDescent="0.35">
      <c r="C42" s="42" t="s">
        <v>114</v>
      </c>
      <c r="F42" s="26"/>
    </row>
    <row r="43" spans="1:6" ht="14.5" x14ac:dyDescent="0.35">
      <c r="F43" s="26"/>
    </row>
    <row r="44" spans="1:6" ht="14.5" x14ac:dyDescent="0.35">
      <c r="F44" s="26"/>
    </row>
    <row r="45" spans="1:6" ht="14.5" x14ac:dyDescent="0.35">
      <c r="F45" s="26"/>
    </row>
    <row r="46" spans="1:6" ht="14.5" x14ac:dyDescent="0.35">
      <c r="F46" s="26"/>
    </row>
    <row r="47" spans="1:6" x14ac:dyDescent="0.3">
      <c r="F47" s="27"/>
    </row>
  </sheetData>
  <sortState xmlns:xlrd2="http://schemas.microsoft.com/office/spreadsheetml/2017/richdata2" ref="A8:C37">
    <sortCondition ref="A8:A37"/>
  </sortState>
  <mergeCells count="6">
    <mergeCell ref="A39:B39"/>
    <mergeCell ref="A40:B40"/>
    <mergeCell ref="A2:D2"/>
    <mergeCell ref="A1:D1"/>
    <mergeCell ref="A4:E4"/>
    <mergeCell ref="A5:E5"/>
  </mergeCells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8</vt:i4>
      </vt:variant>
    </vt:vector>
  </HeadingPairs>
  <TitlesOfParts>
    <vt:vector size="16" baseType="lpstr">
      <vt:lpstr>PRIJAVE</vt:lpstr>
      <vt:lpstr>REZULTATI SKUPNO</vt:lpstr>
      <vt:lpstr>STRELJANJE</vt:lpstr>
      <vt:lpstr>KOŠARKA</vt:lpstr>
      <vt:lpstr>PIKADO</vt:lpstr>
      <vt:lpstr>MET BOMBE</vt:lpstr>
      <vt:lpstr>VLEČENJE VRVI</vt:lpstr>
      <vt:lpstr>ŠAH</vt:lpstr>
      <vt:lpstr>KOŠARKA!Področje_tiskanja</vt:lpstr>
      <vt:lpstr>'MET BOMBE'!Področje_tiskanja</vt:lpstr>
      <vt:lpstr>PIKADO!Področje_tiskanja</vt:lpstr>
      <vt:lpstr>PRIJAVE!Področje_tiskanja</vt:lpstr>
      <vt:lpstr>'REZULTATI SKUPNO'!Področje_tiskanja</vt:lpstr>
      <vt:lpstr>STRELJANJE!Področje_tiskanja</vt:lpstr>
      <vt:lpstr>ŠAH!Področje_tiskanja</vt:lpstr>
      <vt:lpstr>'VLEČENJE VRVI'!Področje_tiskanja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Združenje SeverLJ</cp:lastModifiedBy>
  <cp:lastPrinted>2025-06-14T13:10:10Z</cp:lastPrinted>
  <dcterms:created xsi:type="dcterms:W3CDTF">2016-05-28T09:38:14Z</dcterms:created>
  <dcterms:modified xsi:type="dcterms:W3CDTF">2025-06-14T22:36:51Z</dcterms:modified>
</cp:coreProperties>
</file>